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se\Downloads\"/>
    </mc:Choice>
  </mc:AlternateContent>
  <bookViews>
    <workbookView xWindow="0" yWindow="0" windowWidth="25125" windowHeight="14130" activeTab="1"/>
  </bookViews>
  <sheets>
    <sheet name="23211-0001" sheetId="1" r:id="rId1"/>
    <sheet name="Tabelle1" sheetId="2" r:id="rId2"/>
  </sheets>
  <calcPr calcId="162913"/>
</workbook>
</file>

<file path=xl/calcChain.xml><?xml version="1.0" encoding="utf-8"?>
<calcChain xmlns="http://schemas.openxmlformats.org/spreadsheetml/2006/main">
  <c r="G84" i="2" l="1"/>
  <c r="H84" i="2" s="1"/>
  <c r="G83" i="2"/>
  <c r="H83" i="2" s="1"/>
  <c r="G82" i="2"/>
  <c r="H82" i="2" s="1"/>
  <c r="G81" i="2"/>
  <c r="H81" i="2" s="1"/>
  <c r="H80" i="2"/>
  <c r="K80" i="2" s="1"/>
  <c r="G80" i="2"/>
  <c r="H79" i="2"/>
  <c r="K79" i="2" s="1"/>
  <c r="G79" i="2"/>
  <c r="G78" i="2"/>
  <c r="H78" i="2" s="1"/>
  <c r="K77" i="2"/>
  <c r="H77" i="2"/>
  <c r="J77" i="2" s="1"/>
  <c r="G77" i="2"/>
  <c r="G76" i="2"/>
  <c r="H76" i="2" s="1"/>
  <c r="K75" i="2"/>
  <c r="J75" i="2"/>
  <c r="I75" i="2"/>
  <c r="H75" i="2"/>
  <c r="G75" i="2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H68" i="2"/>
  <c r="I68" i="2" s="1"/>
  <c r="G68" i="2"/>
  <c r="H67" i="2"/>
  <c r="K67" i="2" s="1"/>
  <c r="G67" i="2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H56" i="2"/>
  <c r="J56" i="2" s="1"/>
  <c r="G56" i="2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H48" i="2"/>
  <c r="K48" i="2" s="1"/>
  <c r="G48" i="2"/>
  <c r="G47" i="2"/>
  <c r="H47" i="2" s="1"/>
  <c r="G46" i="2"/>
  <c r="H46" i="2" s="1"/>
  <c r="G45" i="2"/>
  <c r="H45" i="2" s="1"/>
  <c r="H44" i="2"/>
  <c r="I44" i="2" s="1"/>
  <c r="G44" i="2"/>
  <c r="J43" i="2"/>
  <c r="I43" i="2"/>
  <c r="H43" i="2"/>
  <c r="K43" i="2" s="1"/>
  <c r="G43" i="2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H36" i="2"/>
  <c r="K36" i="2" s="1"/>
  <c r="G36" i="2"/>
  <c r="G35" i="2"/>
  <c r="H35" i="2" s="1"/>
  <c r="G34" i="2"/>
  <c r="H34" i="2" s="1"/>
  <c r="G33" i="2"/>
  <c r="H33" i="2" s="1"/>
  <c r="H32" i="2"/>
  <c r="J32" i="2" s="1"/>
  <c r="G32" i="2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H23" i="2"/>
  <c r="K23" i="2" s="1"/>
  <c r="G23" i="2"/>
  <c r="G22" i="2"/>
  <c r="H22" i="2" s="1"/>
  <c r="G21" i="2"/>
  <c r="H21" i="2" s="1"/>
  <c r="G20" i="2"/>
  <c r="H20" i="2" s="1"/>
  <c r="H19" i="2"/>
  <c r="K19" i="2" s="1"/>
  <c r="G19" i="2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H11" i="2"/>
  <c r="K11" i="2" s="1"/>
  <c r="G11" i="2"/>
  <c r="G10" i="2"/>
  <c r="H10" i="2" s="1"/>
  <c r="G9" i="2"/>
  <c r="H9" i="2" s="1"/>
  <c r="G8" i="2"/>
  <c r="H8" i="2" s="1"/>
  <c r="H7" i="2"/>
  <c r="J7" i="2" s="1"/>
  <c r="G7" i="2"/>
  <c r="J6" i="2"/>
  <c r="I6" i="2"/>
  <c r="H6" i="2"/>
  <c r="K6" i="2" s="1"/>
  <c r="G6" i="2"/>
  <c r="G5" i="2"/>
  <c r="H5" i="2" s="1"/>
  <c r="G4" i="2"/>
  <c r="H4" i="2" s="1"/>
  <c r="G3" i="2"/>
  <c r="H3" i="2" s="1"/>
  <c r="G2" i="2"/>
  <c r="H2" i="2" s="1"/>
  <c r="G28" i="1"/>
  <c r="H28" i="1" s="1"/>
  <c r="G29" i="1"/>
  <c r="H29" i="1" s="1"/>
  <c r="I31" i="1"/>
  <c r="I71" i="1"/>
  <c r="I73" i="1"/>
  <c r="K31" i="1"/>
  <c r="K32" i="1"/>
  <c r="K67" i="1"/>
  <c r="K25" i="1"/>
  <c r="K73" i="1"/>
  <c r="J17" i="1"/>
  <c r="J46" i="1"/>
  <c r="J47" i="1"/>
  <c r="J48" i="1"/>
  <c r="J70" i="1"/>
  <c r="J71" i="1"/>
  <c r="J72" i="1"/>
  <c r="J73" i="1"/>
  <c r="G69" i="1"/>
  <c r="H69" i="1" s="1"/>
  <c r="I69" i="1" s="1"/>
  <c r="G27" i="1"/>
  <c r="H27" i="1" s="1"/>
  <c r="K27" i="1" s="1"/>
  <c r="G84" i="1"/>
  <c r="H84" i="1" s="1"/>
  <c r="K84" i="1" s="1"/>
  <c r="G80" i="1"/>
  <c r="H80" i="1" s="1"/>
  <c r="I80" i="1" s="1"/>
  <c r="G64" i="1"/>
  <c r="H64" i="1" s="1"/>
  <c r="J64" i="1" s="1"/>
  <c r="G65" i="1"/>
  <c r="H65" i="1" s="1"/>
  <c r="J65" i="1" s="1"/>
  <c r="G71" i="1"/>
  <c r="H71" i="1" s="1"/>
  <c r="K71" i="1" s="1"/>
  <c r="G46" i="1"/>
  <c r="H46" i="1" s="1"/>
  <c r="I46" i="1" s="1"/>
  <c r="G79" i="1"/>
  <c r="H79" i="1" s="1"/>
  <c r="I79" i="1" s="1"/>
  <c r="G75" i="1"/>
  <c r="H75" i="1" s="1"/>
  <c r="J75" i="1" s="1"/>
  <c r="G72" i="1"/>
  <c r="H72" i="1" s="1"/>
  <c r="K72" i="1" s="1"/>
  <c r="G60" i="1"/>
  <c r="H60" i="1" s="1"/>
  <c r="K60" i="1" s="1"/>
  <c r="G59" i="1"/>
  <c r="H59" i="1" s="1"/>
  <c r="I59" i="1" s="1"/>
  <c r="G54" i="1"/>
  <c r="H54" i="1" s="1"/>
  <c r="J54" i="1" s="1"/>
  <c r="G62" i="1"/>
  <c r="H62" i="1" s="1"/>
  <c r="J62" i="1" s="1"/>
  <c r="G61" i="1"/>
  <c r="H61" i="1" s="1"/>
  <c r="K61" i="1" s="1"/>
  <c r="G30" i="1"/>
  <c r="H30" i="1" s="1"/>
  <c r="J30" i="1" s="1"/>
  <c r="G43" i="1"/>
  <c r="H43" i="1" s="1"/>
  <c r="I43" i="1" s="1"/>
  <c r="G57" i="1"/>
  <c r="H57" i="1" s="1"/>
  <c r="I57" i="1" s="1"/>
  <c r="G52" i="1"/>
  <c r="H52" i="1" s="1"/>
  <c r="J52" i="1" s="1"/>
  <c r="G74" i="1"/>
  <c r="H74" i="1" s="1"/>
  <c r="K74" i="1" s="1"/>
  <c r="G42" i="1"/>
  <c r="H42" i="1" s="1"/>
  <c r="I42" i="1" s="1"/>
  <c r="G73" i="1"/>
  <c r="H73" i="1" s="1"/>
  <c r="G47" i="1"/>
  <c r="H47" i="1" s="1"/>
  <c r="I47" i="1" s="1"/>
  <c r="G70" i="1"/>
  <c r="H70" i="1" s="1"/>
  <c r="K70" i="1" s="1"/>
  <c r="G38" i="1"/>
  <c r="H38" i="1" s="1"/>
  <c r="K38" i="1" s="1"/>
  <c r="G68" i="1"/>
  <c r="H68" i="1" s="1"/>
  <c r="J68" i="1" s="1"/>
  <c r="G66" i="1"/>
  <c r="H66" i="1" s="1"/>
  <c r="J66" i="1" s="1"/>
  <c r="G34" i="1"/>
  <c r="H34" i="1" s="1"/>
  <c r="G2" i="1"/>
  <c r="H2" i="1" s="1"/>
  <c r="J2" i="1" s="1"/>
  <c r="G8" i="1"/>
  <c r="H8" i="1" s="1"/>
  <c r="K8" i="1" s="1"/>
  <c r="G32" i="1"/>
  <c r="H32" i="1" s="1"/>
  <c r="I32" i="1" s="1"/>
  <c r="G9" i="1"/>
  <c r="H9" i="1" s="1"/>
  <c r="K9" i="1" s="1"/>
  <c r="G31" i="1"/>
  <c r="H31" i="1" s="1"/>
  <c r="J31" i="1" s="1"/>
  <c r="G67" i="1"/>
  <c r="H67" i="1" s="1"/>
  <c r="J67" i="1" s="1"/>
  <c r="G19" i="1"/>
  <c r="H19" i="1" s="1"/>
  <c r="K19" i="1" s="1"/>
  <c r="G48" i="1"/>
  <c r="H48" i="1" s="1"/>
  <c r="K48" i="1" s="1"/>
  <c r="G40" i="1"/>
  <c r="H40" i="1" s="1"/>
  <c r="K40" i="1" s="1"/>
  <c r="G7" i="1"/>
  <c r="H7" i="1" s="1"/>
  <c r="K7" i="1" s="1"/>
  <c r="G49" i="1"/>
  <c r="H49" i="1" s="1"/>
  <c r="K49" i="1" s="1"/>
  <c r="G50" i="1"/>
  <c r="H50" i="1" s="1"/>
  <c r="K50" i="1" s="1"/>
  <c r="G41" i="1"/>
  <c r="H41" i="1" s="1"/>
  <c r="J41" i="1" s="1"/>
  <c r="G39" i="1"/>
  <c r="H39" i="1" s="1"/>
  <c r="I39" i="1" s="1"/>
  <c r="G56" i="1"/>
  <c r="H56" i="1" s="1"/>
  <c r="I56" i="1" s="1"/>
  <c r="G77" i="1"/>
  <c r="H77" i="1" s="1"/>
  <c r="J77" i="1" s="1"/>
  <c r="G78" i="1"/>
  <c r="H78" i="1" s="1"/>
  <c r="J78" i="1" s="1"/>
  <c r="G25" i="1"/>
  <c r="H25" i="1" s="1"/>
  <c r="J25" i="1" s="1"/>
  <c r="G26" i="1"/>
  <c r="H26" i="1" s="1"/>
  <c r="K26" i="1" s="1"/>
  <c r="G82" i="1"/>
  <c r="H82" i="1" s="1"/>
  <c r="K82" i="1" s="1"/>
  <c r="G58" i="1"/>
  <c r="H58" i="1" s="1"/>
  <c r="I58" i="1" s="1"/>
  <c r="G18" i="1"/>
  <c r="H18" i="1" s="1"/>
  <c r="K18" i="1" s="1"/>
  <c r="G22" i="1"/>
  <c r="H22" i="1" s="1"/>
  <c r="J22" i="1" s="1"/>
  <c r="G11" i="1"/>
  <c r="H11" i="1" s="1"/>
  <c r="J11" i="1" s="1"/>
  <c r="G33" i="1"/>
  <c r="H33" i="1" s="1"/>
  <c r="I33" i="1" s="1"/>
  <c r="G36" i="1"/>
  <c r="H36" i="1" s="1"/>
  <c r="K36" i="1" s="1"/>
  <c r="G10" i="1"/>
  <c r="H10" i="1" s="1"/>
  <c r="J10" i="1" s="1"/>
  <c r="G3" i="1"/>
  <c r="H3" i="1" s="1"/>
  <c r="I3" i="1" s="1"/>
  <c r="G5" i="1"/>
  <c r="H5" i="1" s="1"/>
  <c r="I5" i="1" s="1"/>
  <c r="G16" i="1"/>
  <c r="H16" i="1" s="1"/>
  <c r="K16" i="1" s="1"/>
  <c r="G23" i="1"/>
  <c r="H23" i="1" s="1"/>
  <c r="J23" i="1" s="1"/>
  <c r="G6" i="1"/>
  <c r="H6" i="1" s="1"/>
  <c r="K6" i="1" s="1"/>
  <c r="G76" i="1"/>
  <c r="H76" i="1" s="1"/>
  <c r="J76" i="1" s="1"/>
  <c r="G37" i="1"/>
  <c r="H37" i="1" s="1"/>
  <c r="K37" i="1" s="1"/>
  <c r="G51" i="1"/>
  <c r="H51" i="1" s="1"/>
  <c r="K51" i="1" s="1"/>
  <c r="G20" i="1"/>
  <c r="H20" i="1" s="1"/>
  <c r="K20" i="1" s="1"/>
  <c r="G15" i="1"/>
  <c r="H15" i="1" s="1"/>
  <c r="I15" i="1" s="1"/>
  <c r="G83" i="1"/>
  <c r="H83" i="1" s="1"/>
  <c r="K83" i="1" s="1"/>
  <c r="G12" i="1"/>
  <c r="H12" i="1" s="1"/>
  <c r="J12" i="1" s="1"/>
  <c r="G17" i="1"/>
  <c r="H17" i="1" s="1"/>
  <c r="K17" i="1" s="1"/>
  <c r="G14" i="1"/>
  <c r="H14" i="1" s="1"/>
  <c r="I14" i="1" s="1"/>
  <c r="G81" i="1"/>
  <c r="H81" i="1" s="1"/>
  <c r="J81" i="1" s="1"/>
  <c r="G4" i="1"/>
  <c r="H4" i="1" s="1"/>
  <c r="I4" i="1" s="1"/>
  <c r="G44" i="1"/>
  <c r="H44" i="1" s="1"/>
  <c r="I44" i="1" s="1"/>
  <c r="G53" i="1"/>
  <c r="H53" i="1" s="1"/>
  <c r="J53" i="1" s="1"/>
  <c r="G13" i="1"/>
  <c r="H13" i="1" s="1"/>
  <c r="I13" i="1" s="1"/>
  <c r="G35" i="1"/>
  <c r="H35" i="1" s="1"/>
  <c r="K35" i="1" s="1"/>
  <c r="G63" i="1"/>
  <c r="H63" i="1" s="1"/>
  <c r="K63" i="1" s="1"/>
  <c r="G45" i="1"/>
  <c r="H45" i="1" s="1"/>
  <c r="I45" i="1" s="1"/>
  <c r="G21" i="1"/>
  <c r="H21" i="1" s="1"/>
  <c r="K21" i="1" s="1"/>
  <c r="G55" i="1"/>
  <c r="H55" i="1" s="1"/>
  <c r="I10" i="2" l="1"/>
  <c r="K10" i="2"/>
  <c r="J10" i="2"/>
  <c r="K20" i="2"/>
  <c r="J20" i="2"/>
  <c r="I20" i="2"/>
  <c r="J42" i="2"/>
  <c r="K42" i="2"/>
  <c r="I42" i="2"/>
  <c r="J49" i="2"/>
  <c r="I49" i="2"/>
  <c r="K49" i="2"/>
  <c r="K60" i="2"/>
  <c r="J60" i="2"/>
  <c r="I60" i="2"/>
  <c r="I70" i="2"/>
  <c r="K70" i="2"/>
  <c r="J70" i="2"/>
  <c r="K2" i="2"/>
  <c r="I2" i="2"/>
  <c r="J2" i="2"/>
  <c r="K62" i="2"/>
  <c r="J62" i="2"/>
  <c r="I62" i="2"/>
  <c r="K72" i="2"/>
  <c r="J72" i="2"/>
  <c r="I72" i="2"/>
  <c r="I78" i="2"/>
  <c r="K78" i="2"/>
  <c r="J78" i="2"/>
  <c r="K61" i="2"/>
  <c r="I61" i="2"/>
  <c r="J61" i="2"/>
  <c r="I5" i="2"/>
  <c r="J5" i="2"/>
  <c r="K5" i="2"/>
  <c r="I12" i="2"/>
  <c r="J12" i="2"/>
  <c r="K12" i="2"/>
  <c r="I34" i="2"/>
  <c r="J34" i="2"/>
  <c r="K34" i="2"/>
  <c r="K52" i="2"/>
  <c r="J52" i="2"/>
  <c r="I52" i="2"/>
  <c r="K63" i="2"/>
  <c r="I63" i="2"/>
  <c r="J63" i="2"/>
  <c r="K73" i="2"/>
  <c r="J73" i="2"/>
  <c r="I73" i="2"/>
  <c r="J41" i="2"/>
  <c r="K41" i="2"/>
  <c r="I41" i="2"/>
  <c r="I71" i="2"/>
  <c r="K71" i="2"/>
  <c r="J71" i="2"/>
  <c r="K13" i="2"/>
  <c r="J13" i="2"/>
  <c r="I13" i="2"/>
  <c r="I35" i="2"/>
  <c r="K35" i="2"/>
  <c r="J35" i="2"/>
  <c r="J53" i="2"/>
  <c r="I53" i="2"/>
  <c r="K53" i="2"/>
  <c r="K64" i="2"/>
  <c r="J64" i="2"/>
  <c r="I64" i="2"/>
  <c r="K74" i="2"/>
  <c r="J74" i="2"/>
  <c r="I74" i="2"/>
  <c r="I9" i="2"/>
  <c r="J9" i="2"/>
  <c r="K9" i="2"/>
  <c r="K3" i="2"/>
  <c r="J3" i="2"/>
  <c r="I3" i="2"/>
  <c r="I14" i="2"/>
  <c r="J14" i="2"/>
  <c r="K14" i="2"/>
  <c r="I25" i="2"/>
  <c r="J25" i="2"/>
  <c r="K25" i="2"/>
  <c r="J54" i="2"/>
  <c r="K54" i="2"/>
  <c r="I54" i="2"/>
  <c r="J65" i="2"/>
  <c r="K65" i="2"/>
  <c r="I65" i="2"/>
  <c r="J4" i="2"/>
  <c r="I4" i="2"/>
  <c r="K4" i="2"/>
  <c r="K15" i="2"/>
  <c r="J15" i="2"/>
  <c r="I15" i="2"/>
  <c r="K26" i="2"/>
  <c r="J26" i="2"/>
  <c r="I26" i="2"/>
  <c r="K55" i="2"/>
  <c r="J55" i="2"/>
  <c r="I55" i="2"/>
  <c r="I66" i="2"/>
  <c r="J66" i="2"/>
  <c r="K66" i="2"/>
  <c r="K69" i="2"/>
  <c r="J69" i="2"/>
  <c r="I69" i="2"/>
  <c r="I22" i="2"/>
  <c r="K22" i="2"/>
  <c r="J22" i="2"/>
  <c r="J16" i="2"/>
  <c r="I16" i="2"/>
  <c r="K16" i="2"/>
  <c r="K27" i="2"/>
  <c r="I27" i="2"/>
  <c r="J27" i="2"/>
  <c r="K37" i="2"/>
  <c r="J37" i="2"/>
  <c r="I37" i="2"/>
  <c r="K45" i="2"/>
  <c r="J45" i="2"/>
  <c r="I45" i="2"/>
  <c r="K81" i="2"/>
  <c r="J81" i="2"/>
  <c r="I81" i="2"/>
  <c r="K33" i="2"/>
  <c r="J33" i="2"/>
  <c r="I33" i="2"/>
  <c r="J17" i="2"/>
  <c r="I17" i="2"/>
  <c r="K17" i="2"/>
  <c r="K28" i="2"/>
  <c r="J28" i="2"/>
  <c r="I28" i="2"/>
  <c r="K38" i="2"/>
  <c r="J38" i="2"/>
  <c r="I38" i="2"/>
  <c r="I46" i="2"/>
  <c r="J46" i="2"/>
  <c r="K46" i="2"/>
  <c r="I82" i="2"/>
  <c r="K82" i="2"/>
  <c r="J82" i="2"/>
  <c r="K31" i="2"/>
  <c r="J31" i="2"/>
  <c r="I31" i="2"/>
  <c r="I21" i="2"/>
  <c r="K21" i="2"/>
  <c r="J21" i="2"/>
  <c r="K18" i="2"/>
  <c r="J18" i="2"/>
  <c r="I18" i="2"/>
  <c r="J29" i="2"/>
  <c r="I29" i="2"/>
  <c r="K29" i="2"/>
  <c r="K39" i="2"/>
  <c r="J39" i="2"/>
  <c r="I39" i="2"/>
  <c r="I47" i="2"/>
  <c r="K47" i="2"/>
  <c r="J47" i="2"/>
  <c r="K57" i="2"/>
  <c r="J57" i="2"/>
  <c r="I57" i="2"/>
  <c r="I83" i="2"/>
  <c r="K83" i="2"/>
  <c r="J83" i="2"/>
  <c r="I59" i="2"/>
  <c r="K59" i="2"/>
  <c r="J59" i="2"/>
  <c r="K50" i="2"/>
  <c r="J50" i="2"/>
  <c r="I50" i="2"/>
  <c r="K51" i="2"/>
  <c r="J51" i="2"/>
  <c r="I51" i="2"/>
  <c r="K8" i="2"/>
  <c r="J8" i="2"/>
  <c r="I8" i="2"/>
  <c r="I30" i="2"/>
  <c r="J30" i="2"/>
  <c r="K30" i="2"/>
  <c r="K40" i="2"/>
  <c r="J40" i="2"/>
  <c r="I40" i="2"/>
  <c r="I58" i="2"/>
  <c r="J58" i="2"/>
  <c r="K58" i="2"/>
  <c r="K76" i="2"/>
  <c r="J76" i="2"/>
  <c r="I76" i="2"/>
  <c r="K84" i="2"/>
  <c r="J84" i="2"/>
  <c r="I84" i="2"/>
  <c r="J68" i="2"/>
  <c r="I80" i="2"/>
  <c r="J80" i="2"/>
  <c r="K68" i="2"/>
  <c r="I19" i="2"/>
  <c r="K7" i="2"/>
  <c r="K32" i="2"/>
  <c r="I56" i="2"/>
  <c r="J44" i="2"/>
  <c r="K44" i="2"/>
  <c r="K56" i="2"/>
  <c r="I67" i="2"/>
  <c r="I79" i="2"/>
  <c r="I7" i="2"/>
  <c r="I32" i="2"/>
  <c r="I11" i="2"/>
  <c r="I23" i="2"/>
  <c r="I36" i="2"/>
  <c r="I48" i="2"/>
  <c r="J67" i="2"/>
  <c r="J79" i="2"/>
  <c r="J19" i="2"/>
  <c r="J11" i="2"/>
  <c r="J23" i="2"/>
  <c r="J36" i="2"/>
  <c r="J48" i="2"/>
  <c r="I77" i="2"/>
  <c r="J18" i="1"/>
  <c r="I36" i="1"/>
  <c r="J16" i="1"/>
  <c r="K68" i="1"/>
  <c r="K22" i="1"/>
  <c r="I25" i="1"/>
  <c r="I22" i="1"/>
  <c r="J44" i="1"/>
  <c r="J14" i="1"/>
  <c r="K14" i="1"/>
  <c r="I68" i="1"/>
  <c r="I21" i="1"/>
  <c r="J42" i="1"/>
  <c r="J13" i="1"/>
  <c r="K62" i="1"/>
  <c r="K13" i="1"/>
  <c r="I67" i="1"/>
  <c r="I18" i="1"/>
  <c r="J39" i="1"/>
  <c r="J7" i="1"/>
  <c r="K59" i="1"/>
  <c r="K10" i="1"/>
  <c r="I62" i="1"/>
  <c r="I16" i="1"/>
  <c r="J84" i="1"/>
  <c r="J37" i="1"/>
  <c r="J6" i="1"/>
  <c r="K56" i="1"/>
  <c r="K5" i="1"/>
  <c r="I60" i="1"/>
  <c r="J83" i="1"/>
  <c r="J36" i="1"/>
  <c r="J5" i="1"/>
  <c r="K52" i="1"/>
  <c r="I83" i="1"/>
  <c r="I52" i="1"/>
  <c r="I10" i="1"/>
  <c r="J82" i="1"/>
  <c r="J60" i="1"/>
  <c r="J35" i="1"/>
  <c r="K81" i="1"/>
  <c r="K47" i="1"/>
  <c r="I81" i="1"/>
  <c r="I51" i="1"/>
  <c r="I6" i="1"/>
  <c r="J59" i="1"/>
  <c r="J32" i="1"/>
  <c r="K79" i="1"/>
  <c r="K44" i="1"/>
  <c r="I78" i="1"/>
  <c r="I48" i="1"/>
  <c r="J79" i="1"/>
  <c r="J56" i="1"/>
  <c r="K78" i="1"/>
  <c r="K42" i="1"/>
  <c r="I75" i="1"/>
  <c r="J51" i="1"/>
  <c r="J21" i="1"/>
  <c r="K75" i="1"/>
  <c r="K39" i="1"/>
  <c r="I74" i="1"/>
  <c r="I34" i="1"/>
  <c r="J34" i="1"/>
  <c r="K34" i="1"/>
  <c r="I55" i="1"/>
  <c r="J55" i="1"/>
  <c r="K55" i="1"/>
  <c r="J63" i="1"/>
  <c r="J26" i="1"/>
  <c r="J50" i="1"/>
  <c r="J38" i="1"/>
  <c r="J20" i="1"/>
  <c r="J8" i="1"/>
  <c r="K58" i="1"/>
  <c r="K46" i="1"/>
  <c r="K4" i="1"/>
  <c r="I77" i="1"/>
  <c r="I66" i="1"/>
  <c r="I54" i="1"/>
  <c r="I30" i="1"/>
  <c r="I12" i="1"/>
  <c r="J27" i="1"/>
  <c r="J74" i="1"/>
  <c r="J9" i="1"/>
  <c r="J61" i="1"/>
  <c r="J49" i="1"/>
  <c r="J19" i="1"/>
  <c r="K80" i="1"/>
  <c r="K69" i="1"/>
  <c r="K57" i="1"/>
  <c r="K45" i="1"/>
  <c r="K33" i="1"/>
  <c r="K15" i="1"/>
  <c r="K3" i="1"/>
  <c r="I76" i="1"/>
  <c r="I65" i="1"/>
  <c r="I53" i="1"/>
  <c r="I41" i="1"/>
  <c r="I23" i="1"/>
  <c r="I11" i="1"/>
  <c r="I2" i="1"/>
  <c r="I64" i="1"/>
  <c r="I40" i="1"/>
  <c r="K43" i="1"/>
  <c r="I27" i="1"/>
  <c r="I63" i="1"/>
  <c r="I9" i="1"/>
  <c r="J58" i="1"/>
  <c r="J4" i="1"/>
  <c r="K77" i="1"/>
  <c r="K66" i="1"/>
  <c r="K54" i="1"/>
  <c r="K30" i="1"/>
  <c r="K12" i="1"/>
  <c r="I26" i="1"/>
  <c r="I50" i="1"/>
  <c r="I38" i="1"/>
  <c r="I20" i="1"/>
  <c r="I8" i="1"/>
  <c r="J80" i="1"/>
  <c r="J69" i="1"/>
  <c r="J57" i="1"/>
  <c r="J45" i="1"/>
  <c r="J33" i="1"/>
  <c r="J15" i="1"/>
  <c r="J3" i="1"/>
  <c r="K76" i="1"/>
  <c r="K65" i="1"/>
  <c r="K53" i="1"/>
  <c r="K41" i="1"/>
  <c r="K23" i="1"/>
  <c r="K11" i="1"/>
  <c r="I84" i="1"/>
  <c r="I72" i="1"/>
  <c r="I61" i="1"/>
  <c r="I49" i="1"/>
  <c r="I37" i="1"/>
  <c r="I19" i="1"/>
  <c r="I7" i="1"/>
  <c r="K2" i="1"/>
  <c r="I70" i="1"/>
  <c r="I35" i="1"/>
  <c r="I17" i="1"/>
  <c r="K64" i="1"/>
  <c r="J43" i="1"/>
  <c r="I82" i="1"/>
  <c r="J40" i="1"/>
  <c r="K29" i="1"/>
  <c r="J29" i="1"/>
  <c r="I29" i="1"/>
  <c r="K28" i="1"/>
  <c r="I28" i="1"/>
  <c r="J28" i="1"/>
</calcChain>
</file>

<file path=xl/sharedStrings.xml><?xml version="1.0" encoding="utf-8"?>
<sst xmlns="http://schemas.openxmlformats.org/spreadsheetml/2006/main" count="186" uniqueCount="96">
  <si>
    <t>2018</t>
  </si>
  <si>
    <t>2019</t>
  </si>
  <si>
    <t>2020</t>
  </si>
  <si>
    <t>2021</t>
  </si>
  <si>
    <t>2022</t>
  </si>
  <si>
    <t>Bestimmte infektiöse und parasitäre Krankheiten</t>
  </si>
  <si>
    <t>Tuberkulose einschließlich ihrer Folgezustände</t>
  </si>
  <si>
    <t>Meningokokkeninfektion</t>
  </si>
  <si>
    <t>Virushepatitis</t>
  </si>
  <si>
    <t>HIV-Krankheit</t>
  </si>
  <si>
    <t>Neubildungen</t>
  </si>
  <si>
    <t>Bösartige Neubildungen (BN)</t>
  </si>
  <si>
    <t>BN der Lippe, der Mundhöhle und des Pharynx</t>
  </si>
  <si>
    <t>BN des Ösophagus</t>
  </si>
  <si>
    <t>BN des Magens</t>
  </si>
  <si>
    <t>BN des Dickdarms</t>
  </si>
  <si>
    <t>BN des Rektums, des Anus und am Rektosigmoid</t>
  </si>
  <si>
    <t>BN der Leber, der Gallenwege und des Pankreas</t>
  </si>
  <si>
    <t>BN der Leber und der intrahepatischen Gallengänge</t>
  </si>
  <si>
    <t>BN des Pankreas</t>
  </si>
  <si>
    <t>BN d. Larynx, d. Trachea, d. Bronchien u. d. Lunge</t>
  </si>
  <si>
    <t>BN der Bronchien und der Lunge</t>
  </si>
  <si>
    <t>Melanom und sonstige bösartige Neubild. der Haut</t>
  </si>
  <si>
    <t>Bösartiges Melanom der Haut</t>
  </si>
  <si>
    <t>BN der Brustdrüse</t>
  </si>
  <si>
    <t>BN der Genital- und Harnorgane</t>
  </si>
  <si>
    <t>BN der Cervix uteri</t>
  </si>
  <si>
    <t>BN des Corpus uteri u. Uterus, Teil n.n. bezeichn.</t>
  </si>
  <si>
    <t>BN des Ovars</t>
  </si>
  <si>
    <t>BN der Prostata</t>
  </si>
  <si>
    <t>BN der Niere, ausgenommen Nierenbecken</t>
  </si>
  <si>
    <t>BN der Harnblase</t>
  </si>
  <si>
    <t>BN d. lymphat., blutbild. u. verwandten Gewebes</t>
  </si>
  <si>
    <t>Leukämie</t>
  </si>
  <si>
    <t>Gutartige Neubildungen</t>
  </si>
  <si>
    <t>Krankheiten des Blutes u. der blutbildenden Organe</t>
  </si>
  <si>
    <t>Endokrine, Ernährungs- u. Stoffwechselkrankheiten</t>
  </si>
  <si>
    <t>Diabetes mellitus</t>
  </si>
  <si>
    <t>Psychische und Verhaltensstörungen</t>
  </si>
  <si>
    <t>Psychische und Verhaltensstörungen durch Alkohol</t>
  </si>
  <si>
    <t>Psych. u. Verhaltensstörungen d.a.psychotr. Subst.</t>
  </si>
  <si>
    <t>Krankheiten d. Nervensystems u. d. Sinnesorgane</t>
  </si>
  <si>
    <t>Meningitis</t>
  </si>
  <si>
    <t>Krankheiten des Kreislaufsystems</t>
  </si>
  <si>
    <t>Hypertonie (Hochdruckkrankheit)</t>
  </si>
  <si>
    <t>Ischämische Herzkrankheiten</t>
  </si>
  <si>
    <t>Akuter oder rezidivierender Myokardinfarkt</t>
  </si>
  <si>
    <t>Sonstige Formen der Herzkrankheit</t>
  </si>
  <si>
    <t>Sonstige Krankheiten des Endokards</t>
  </si>
  <si>
    <t>Zerebrovaskuläre Krankheiten</t>
  </si>
  <si>
    <t>Schlaganfall, nicht als Blutung oder Infarkt bez.</t>
  </si>
  <si>
    <t>Krankheiten der Arterien, Arteriolen und Kapillare</t>
  </si>
  <si>
    <t>Krankheiten des Atmungssystems</t>
  </si>
  <si>
    <t>Grippe</t>
  </si>
  <si>
    <t>Pneumonie</t>
  </si>
  <si>
    <t>Chronische Krankheiten der unteren Atemwege</t>
  </si>
  <si>
    <t>Asthma</t>
  </si>
  <si>
    <t>COVID-19, Virus nachgewiesen</t>
  </si>
  <si>
    <t>COVID-19, Virus nicht nachgewiesen</t>
  </si>
  <si>
    <t>Krankheiten des Verdauungssystems</t>
  </si>
  <si>
    <t>Ulcus ventriculi, duodeni, pepticum, pept. jejuni</t>
  </si>
  <si>
    <t>Krankheiten der Leber</t>
  </si>
  <si>
    <t>Alkoh.Leberkh.,Chron.Hepatitis,Leberfibr.u.-zirr.</t>
  </si>
  <si>
    <t>Krankheiten der Haut und der Unterhaut</t>
  </si>
  <si>
    <t>Krankh. des Muskel-Skelett-Systems u. Bindegewebes</t>
  </si>
  <si>
    <t>Chronische Polyarthritis und Arthrose</t>
  </si>
  <si>
    <t>Krankheiten des Urogenitalsystems</t>
  </si>
  <si>
    <t>Krankheiten der Niere</t>
  </si>
  <si>
    <t>Schwangerschaft, Geburt und Wochenbett</t>
  </si>
  <si>
    <t>Best.Zustände mit Ursprung in der Perinatalperiode</t>
  </si>
  <si>
    <t>Angeb. Fehlbildungen,Deformitäten,Chromosomenanom.</t>
  </si>
  <si>
    <t>Angeborene Fehlbildungen des Nervensystems</t>
  </si>
  <si>
    <t>Angeborene Fehlbildungen des Kreislaufsystems</t>
  </si>
  <si>
    <t>Symptome und abnorme klinische und Laborbefunde</t>
  </si>
  <si>
    <t>Plötzlicher Kindstod</t>
  </si>
  <si>
    <t>Sonst. ungenau bezeichnete u. unbek. Todesursachen</t>
  </si>
  <si>
    <t>Äußere Ursachen von Morbidität und Mortalität</t>
  </si>
  <si>
    <t>Unfälle einschließlich Spätfolgen</t>
  </si>
  <si>
    <t>Transportmittelunfälle</t>
  </si>
  <si>
    <t>Stürze</t>
  </si>
  <si>
    <t>Ertrinken und Untergehen</t>
  </si>
  <si>
    <t>Exposition gegenüber Rauch, Feuer und Flammen</t>
  </si>
  <si>
    <t>Akzid. Vergiftung: schädl. Substanzen (inkl. Exp.)</t>
  </si>
  <si>
    <t>Vorsätzliche Selbstbeschädigung</t>
  </si>
  <si>
    <t>Tätlicher Angriff</t>
  </si>
  <si>
    <t>Ereignis, dessen nähere Umstände unbestimmt sind</t>
  </si>
  <si>
    <t>Insgesamt</t>
  </si>
  <si>
    <t>Schnitt 18/19</t>
  </si>
  <si>
    <t>1 Prozent</t>
  </si>
  <si>
    <t>Krankheitsbild</t>
  </si>
  <si>
    <t>2022 Veränderung in %</t>
  </si>
  <si>
    <t>2021 Veränderung in %</t>
  </si>
  <si>
    <t>2020 Veränderung in %</t>
  </si>
  <si>
    <t>2021 Veränderung zu DS18/19 in %</t>
  </si>
  <si>
    <t>2022 Veränderung zu DS18/19  in %</t>
  </si>
  <si>
    <t>2020 Veränderung zu DS18/19 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</si>
</sst>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C57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2" fontId="2" fillId="2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left" vertical="center"/>
    </xf>
    <xf numFmtId="2" fontId="2" fillId="4" borderId="1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left" vertical="center"/>
    </xf>
    <xf numFmtId="2" fontId="4" fillId="2" borderId="10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right" vertical="center"/>
    </xf>
    <xf numFmtId="1" fontId="2" fillId="3" borderId="12" xfId="0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C57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pane xSplit="1" ySplit="1" topLeftCell="B8" activePane="bottomRight" state="frozen"/>
      <selection pane="topRight"/>
      <selection pane="bottomLeft"/>
      <selection pane="bottomRight" sqref="A1:K84"/>
    </sheetView>
  </sheetViews>
  <sheetFormatPr baseColWidth="10" defaultColWidth="12.7109375" defaultRowHeight="12.75" x14ac:dyDescent="0.2"/>
  <cols>
    <col min="1" max="1" width="51.85546875" style="2" customWidth="1"/>
    <col min="2" max="4" width="12.7109375" style="4"/>
    <col min="5" max="6" width="8.85546875" style="5" customWidth="1"/>
    <col min="7" max="7" width="9.28515625" style="58" customWidth="1"/>
    <col min="8" max="8" width="7.42578125" style="65" customWidth="1"/>
    <col min="9" max="9" width="13.140625" style="3" customWidth="1"/>
    <col min="10" max="10" width="12.28515625" style="3" customWidth="1"/>
    <col min="11" max="11" width="13.140625" style="3" customWidth="1"/>
    <col min="12" max="16384" width="12.7109375" style="2"/>
  </cols>
  <sheetData>
    <row r="1" spans="1:12" s="6" customFormat="1" ht="48" customHeight="1" thickBot="1" x14ac:dyDescent="0.25">
      <c r="A1" s="21" t="s">
        <v>89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50" t="s">
        <v>87</v>
      </c>
      <c r="H1" s="59" t="s">
        <v>88</v>
      </c>
      <c r="I1" s="23" t="s">
        <v>92</v>
      </c>
      <c r="J1" s="23" t="s">
        <v>91</v>
      </c>
      <c r="K1" s="24" t="s">
        <v>90</v>
      </c>
      <c r="L1" s="16"/>
    </row>
    <row r="2" spans="1:12" s="13" customFormat="1" ht="18" customHeight="1" x14ac:dyDescent="0.2">
      <c r="A2" s="30" t="s">
        <v>35</v>
      </c>
      <c r="B2" s="44">
        <v>3781</v>
      </c>
      <c r="C2" s="44">
        <v>3794</v>
      </c>
      <c r="D2" s="46">
        <v>4391</v>
      </c>
      <c r="E2" s="48">
        <v>4710</v>
      </c>
      <c r="F2" s="48">
        <v>5205</v>
      </c>
      <c r="G2" s="51">
        <f t="shared" ref="G2:G23" si="0">SUM(B2+C2)/2</f>
        <v>3787.5</v>
      </c>
      <c r="H2" s="60">
        <f t="shared" ref="H2:H23" si="1">G2/100</f>
        <v>37.875</v>
      </c>
      <c r="I2" s="19">
        <f>D2/H2-100</f>
        <v>15.93399339933994</v>
      </c>
      <c r="J2" s="20">
        <f>E2/H2-100</f>
        <v>24.356435643564353</v>
      </c>
      <c r="K2" s="31">
        <f>F2/H2-100</f>
        <v>37.425742574257413</v>
      </c>
      <c r="L2" s="27"/>
    </row>
    <row r="3" spans="1:12" s="13" customFormat="1" ht="18" customHeight="1" x14ac:dyDescent="0.2">
      <c r="A3" s="32" t="s">
        <v>64</v>
      </c>
      <c r="B3" s="45">
        <v>5213</v>
      </c>
      <c r="C3" s="45">
        <v>5367</v>
      </c>
      <c r="D3" s="47">
        <v>5713</v>
      </c>
      <c r="E3" s="49">
        <v>6025</v>
      </c>
      <c r="F3" s="49">
        <v>6826</v>
      </c>
      <c r="G3" s="52">
        <f t="shared" si="0"/>
        <v>5290</v>
      </c>
      <c r="H3" s="61">
        <f t="shared" si="1"/>
        <v>52.9</v>
      </c>
      <c r="I3" s="12">
        <f t="shared" ref="I3:I71" si="2">D3/H3-100</f>
        <v>7.9962192816635138</v>
      </c>
      <c r="J3" s="8">
        <f t="shared" ref="J3:J71" si="3">E3/H3-100</f>
        <v>13.894139886578458</v>
      </c>
      <c r="K3" s="33">
        <f t="shared" ref="K3:K71" si="4">F3/H3-100</f>
        <v>29.03591682419659</v>
      </c>
      <c r="L3" s="27"/>
    </row>
    <row r="4" spans="1:12" s="13" customFormat="1" ht="18" customHeight="1" x14ac:dyDescent="0.2">
      <c r="A4" s="32" t="s">
        <v>79</v>
      </c>
      <c r="B4" s="45">
        <v>16201</v>
      </c>
      <c r="C4" s="45">
        <v>16657</v>
      </c>
      <c r="D4" s="47">
        <v>17211</v>
      </c>
      <c r="E4" s="49">
        <v>18183</v>
      </c>
      <c r="F4" s="49">
        <v>20311</v>
      </c>
      <c r="G4" s="52">
        <f t="shared" si="0"/>
        <v>16429</v>
      </c>
      <c r="H4" s="61">
        <f t="shared" si="1"/>
        <v>164.29</v>
      </c>
      <c r="I4" s="12">
        <f t="shared" si="2"/>
        <v>4.7598758293261909</v>
      </c>
      <c r="J4" s="12">
        <f t="shared" si="3"/>
        <v>10.676243228437528</v>
      </c>
      <c r="K4" s="33">
        <f t="shared" si="4"/>
        <v>23.628948810031048</v>
      </c>
      <c r="L4" s="27"/>
    </row>
    <row r="5" spans="1:12" s="13" customFormat="1" ht="18" customHeight="1" x14ac:dyDescent="0.2">
      <c r="A5" s="32" t="s">
        <v>65</v>
      </c>
      <c r="B5" s="45">
        <v>1340</v>
      </c>
      <c r="C5" s="45">
        <v>1392</v>
      </c>
      <c r="D5" s="47">
        <v>1439</v>
      </c>
      <c r="E5" s="49">
        <v>1487</v>
      </c>
      <c r="F5" s="49">
        <v>1681</v>
      </c>
      <c r="G5" s="52">
        <f t="shared" si="0"/>
        <v>1366</v>
      </c>
      <c r="H5" s="61">
        <f t="shared" si="1"/>
        <v>13.66</v>
      </c>
      <c r="I5" s="12">
        <f t="shared" si="2"/>
        <v>5.3440702781844749</v>
      </c>
      <c r="J5" s="12">
        <f t="shared" si="3"/>
        <v>8.8579795021961871</v>
      </c>
      <c r="K5" s="33">
        <f t="shared" si="4"/>
        <v>23.060029282576863</v>
      </c>
      <c r="L5" s="27"/>
    </row>
    <row r="6" spans="1:12" s="13" customFormat="1" ht="18" customHeight="1" x14ac:dyDescent="0.2">
      <c r="A6" s="32" t="s">
        <v>68</v>
      </c>
      <c r="B6" s="45">
        <v>25</v>
      </c>
      <c r="C6" s="45">
        <v>25</v>
      </c>
      <c r="D6" s="47">
        <v>28</v>
      </c>
      <c r="E6" s="49">
        <v>28</v>
      </c>
      <c r="F6" s="49">
        <v>30</v>
      </c>
      <c r="G6" s="52">
        <f t="shared" si="0"/>
        <v>25</v>
      </c>
      <c r="H6" s="61">
        <f t="shared" si="1"/>
        <v>0.25</v>
      </c>
      <c r="I6" s="12">
        <f t="shared" si="2"/>
        <v>12</v>
      </c>
      <c r="J6" s="8">
        <f t="shared" si="3"/>
        <v>12</v>
      </c>
      <c r="K6" s="33">
        <f t="shared" si="4"/>
        <v>20</v>
      </c>
      <c r="L6" s="27"/>
    </row>
    <row r="7" spans="1:12" s="13" customFormat="1" ht="18" customHeight="1" x14ac:dyDescent="0.2">
      <c r="A7" s="32" t="s">
        <v>44</v>
      </c>
      <c r="B7" s="45">
        <v>44275</v>
      </c>
      <c r="C7" s="45">
        <v>43277</v>
      </c>
      <c r="D7" s="47">
        <v>47900</v>
      </c>
      <c r="E7" s="49">
        <v>48861</v>
      </c>
      <c r="F7" s="49">
        <v>52323</v>
      </c>
      <c r="G7" s="52">
        <f t="shared" si="0"/>
        <v>43776</v>
      </c>
      <c r="H7" s="61">
        <f t="shared" si="1"/>
        <v>437.76</v>
      </c>
      <c r="I7" s="12">
        <f t="shared" si="2"/>
        <v>9.4206871345029271</v>
      </c>
      <c r="J7" s="8">
        <f t="shared" si="3"/>
        <v>11.615953947368425</v>
      </c>
      <c r="K7" s="33">
        <f t="shared" si="4"/>
        <v>19.524396929824562</v>
      </c>
      <c r="L7" s="27"/>
    </row>
    <row r="8" spans="1:12" s="13" customFormat="1" ht="18" customHeight="1" x14ac:dyDescent="0.2">
      <c r="A8" s="32" t="s">
        <v>36</v>
      </c>
      <c r="B8" s="45">
        <v>34640</v>
      </c>
      <c r="C8" s="45">
        <v>33626</v>
      </c>
      <c r="D8" s="47">
        <v>36628</v>
      </c>
      <c r="E8" s="49">
        <v>37866</v>
      </c>
      <c r="F8" s="49">
        <v>40561</v>
      </c>
      <c r="G8" s="52">
        <f t="shared" si="0"/>
        <v>34133</v>
      </c>
      <c r="H8" s="61">
        <f t="shared" si="1"/>
        <v>341.33</v>
      </c>
      <c r="I8" s="12">
        <f t="shared" si="2"/>
        <v>7.3096416957196908</v>
      </c>
      <c r="J8" s="12">
        <f t="shared" si="3"/>
        <v>10.936630240529695</v>
      </c>
      <c r="K8" s="33">
        <f t="shared" si="4"/>
        <v>18.832215158351161</v>
      </c>
      <c r="L8" s="27"/>
    </row>
    <row r="9" spans="1:12" s="13" customFormat="1" ht="18" customHeight="1" x14ac:dyDescent="0.2">
      <c r="A9" s="32" t="s">
        <v>38</v>
      </c>
      <c r="B9" s="45">
        <v>58053</v>
      </c>
      <c r="C9" s="45">
        <v>57839</v>
      </c>
      <c r="D9" s="47">
        <v>59613</v>
      </c>
      <c r="E9" s="49">
        <v>59990</v>
      </c>
      <c r="F9" s="49">
        <v>68777</v>
      </c>
      <c r="G9" s="52">
        <f t="shared" si="0"/>
        <v>57946</v>
      </c>
      <c r="H9" s="61">
        <f t="shared" si="1"/>
        <v>579.46</v>
      </c>
      <c r="I9" s="12">
        <f t="shared" si="2"/>
        <v>2.8768163462534062</v>
      </c>
      <c r="J9" s="12">
        <f t="shared" si="3"/>
        <v>3.5274220826286466</v>
      </c>
      <c r="K9" s="33">
        <f t="shared" si="4"/>
        <v>18.691540399682452</v>
      </c>
      <c r="L9" s="27"/>
    </row>
    <row r="10" spans="1:12" s="13" customFormat="1" ht="18" customHeight="1" x14ac:dyDescent="0.2">
      <c r="A10" s="32" t="s">
        <v>63</v>
      </c>
      <c r="B10" s="45">
        <v>1597</v>
      </c>
      <c r="C10" s="45">
        <v>1719</v>
      </c>
      <c r="D10" s="47">
        <v>1721</v>
      </c>
      <c r="E10" s="49">
        <v>1757</v>
      </c>
      <c r="F10" s="49">
        <v>1956</v>
      </c>
      <c r="G10" s="52">
        <f t="shared" si="0"/>
        <v>1658</v>
      </c>
      <c r="H10" s="61">
        <f t="shared" si="1"/>
        <v>16.579999999999998</v>
      </c>
      <c r="I10" s="12">
        <f t="shared" si="2"/>
        <v>3.7997587454764954</v>
      </c>
      <c r="J10" s="12">
        <f t="shared" si="3"/>
        <v>5.9710494571773296</v>
      </c>
      <c r="K10" s="33">
        <f t="shared" si="4"/>
        <v>17.97346200241256</v>
      </c>
      <c r="L10" s="27"/>
    </row>
    <row r="11" spans="1:12" s="13" customFormat="1" ht="18" customHeight="1" x14ac:dyDescent="0.2">
      <c r="A11" s="32" t="s">
        <v>60</v>
      </c>
      <c r="B11" s="45">
        <v>2426</v>
      </c>
      <c r="C11" s="45">
        <v>2437</v>
      </c>
      <c r="D11" s="47">
        <v>2569</v>
      </c>
      <c r="E11" s="49">
        <v>2645</v>
      </c>
      <c r="F11" s="49">
        <v>2864</v>
      </c>
      <c r="G11" s="52">
        <f t="shared" si="0"/>
        <v>2431.5</v>
      </c>
      <c r="H11" s="61">
        <f t="shared" si="1"/>
        <v>24.315000000000001</v>
      </c>
      <c r="I11" s="12">
        <f t="shared" si="2"/>
        <v>5.6549455068887511</v>
      </c>
      <c r="J11" s="12">
        <f t="shared" si="3"/>
        <v>8.7805881143327156</v>
      </c>
      <c r="K11" s="33">
        <f t="shared" si="4"/>
        <v>17.787374048940976</v>
      </c>
      <c r="L11" s="27"/>
    </row>
    <row r="12" spans="1:12" s="13" customFormat="1" ht="18" customHeight="1" x14ac:dyDescent="0.2">
      <c r="A12" s="32" t="s">
        <v>75</v>
      </c>
      <c r="B12" s="45">
        <v>27988</v>
      </c>
      <c r="C12" s="45">
        <v>33068</v>
      </c>
      <c r="D12" s="47">
        <v>30745</v>
      </c>
      <c r="E12" s="49">
        <v>33818</v>
      </c>
      <c r="F12" s="49">
        <v>35925</v>
      </c>
      <c r="G12" s="52">
        <f t="shared" si="0"/>
        <v>30528</v>
      </c>
      <c r="H12" s="61">
        <f t="shared" si="1"/>
        <v>305.27999999999997</v>
      </c>
      <c r="I12" s="12">
        <f t="shared" si="2"/>
        <v>0.7108228511530541</v>
      </c>
      <c r="J12" s="12">
        <f t="shared" si="3"/>
        <v>10.776991614255778</v>
      </c>
      <c r="K12" s="33">
        <f t="shared" si="4"/>
        <v>17.678852201257868</v>
      </c>
      <c r="L12" s="27"/>
    </row>
    <row r="13" spans="1:12" s="13" customFormat="1" ht="18" customHeight="1" x14ac:dyDescent="0.2">
      <c r="A13" s="32" t="s">
        <v>82</v>
      </c>
      <c r="B13" s="45">
        <v>1120</v>
      </c>
      <c r="C13" s="45">
        <v>1208</v>
      </c>
      <c r="D13" s="47">
        <v>1203</v>
      </c>
      <c r="E13" s="49">
        <v>1247</v>
      </c>
      <c r="F13" s="49">
        <v>1368</v>
      </c>
      <c r="G13" s="52">
        <f t="shared" si="0"/>
        <v>1164</v>
      </c>
      <c r="H13" s="61">
        <f t="shared" si="1"/>
        <v>11.64</v>
      </c>
      <c r="I13" s="12">
        <f t="shared" si="2"/>
        <v>3.3505154639175174</v>
      </c>
      <c r="J13" s="12">
        <f t="shared" si="3"/>
        <v>7.130584192439855</v>
      </c>
      <c r="K13" s="33">
        <f t="shared" si="4"/>
        <v>17.525773195876283</v>
      </c>
      <c r="L13" s="27"/>
    </row>
    <row r="14" spans="1:12" s="13" customFormat="1" ht="18" customHeight="1" x14ac:dyDescent="0.2">
      <c r="A14" s="32" t="s">
        <v>77</v>
      </c>
      <c r="B14" s="45">
        <v>29874</v>
      </c>
      <c r="C14" s="45">
        <v>30065</v>
      </c>
      <c r="D14" s="47">
        <v>29915</v>
      </c>
      <c r="E14" s="49">
        <v>31592</v>
      </c>
      <c r="F14" s="49">
        <v>35217</v>
      </c>
      <c r="G14" s="52">
        <f t="shared" si="0"/>
        <v>29969.5</v>
      </c>
      <c r="H14" s="61">
        <f t="shared" si="1"/>
        <v>299.69499999999999</v>
      </c>
      <c r="I14" s="12">
        <f t="shared" si="2"/>
        <v>-0.1818515490748922</v>
      </c>
      <c r="J14" s="12">
        <f t="shared" si="3"/>
        <v>5.4138374013580517</v>
      </c>
      <c r="K14" s="33">
        <f t="shared" si="4"/>
        <v>17.509467959091751</v>
      </c>
      <c r="L14" s="27"/>
    </row>
    <row r="15" spans="1:12" s="13" customFormat="1" ht="18" customHeight="1" x14ac:dyDescent="0.2">
      <c r="A15" s="32" t="s">
        <v>73</v>
      </c>
      <c r="B15" s="45">
        <v>32593</v>
      </c>
      <c r="C15" s="45">
        <v>37412</v>
      </c>
      <c r="D15" s="47">
        <v>35229</v>
      </c>
      <c r="E15" s="49">
        <v>38729</v>
      </c>
      <c r="F15" s="49">
        <v>41071</v>
      </c>
      <c r="G15" s="52">
        <f t="shared" si="0"/>
        <v>35002.5</v>
      </c>
      <c r="H15" s="61">
        <f t="shared" si="1"/>
        <v>350.02499999999998</v>
      </c>
      <c r="I15" s="12">
        <f t="shared" si="2"/>
        <v>0.64709663595458267</v>
      </c>
      <c r="J15" s="12">
        <f t="shared" si="3"/>
        <v>10.646382401257057</v>
      </c>
      <c r="K15" s="33">
        <f t="shared" si="4"/>
        <v>17.337333047639461</v>
      </c>
      <c r="L15" s="27"/>
    </row>
    <row r="16" spans="1:12" s="13" customFormat="1" ht="18" customHeight="1" x14ac:dyDescent="0.2">
      <c r="A16" s="32" t="s">
        <v>66</v>
      </c>
      <c r="B16" s="45">
        <v>24719</v>
      </c>
      <c r="C16" s="45">
        <v>24740</v>
      </c>
      <c r="D16" s="47">
        <v>25390</v>
      </c>
      <c r="E16" s="49">
        <v>26272</v>
      </c>
      <c r="F16" s="49">
        <v>28937</v>
      </c>
      <c r="G16" s="52">
        <f t="shared" si="0"/>
        <v>24729.5</v>
      </c>
      <c r="H16" s="61">
        <f t="shared" si="1"/>
        <v>247.29499999999999</v>
      </c>
      <c r="I16" s="12">
        <f t="shared" si="2"/>
        <v>2.6708991285711505</v>
      </c>
      <c r="J16" s="12">
        <f t="shared" si="3"/>
        <v>6.2374896378818931</v>
      </c>
      <c r="K16" s="33">
        <f t="shared" si="4"/>
        <v>17.014092480640542</v>
      </c>
      <c r="L16" s="27"/>
    </row>
    <row r="17" spans="1:12" s="13" customFormat="1" ht="18" customHeight="1" x14ac:dyDescent="0.2">
      <c r="A17" s="32" t="s">
        <v>76</v>
      </c>
      <c r="B17" s="45">
        <v>41554</v>
      </c>
      <c r="C17" s="45">
        <v>41779</v>
      </c>
      <c r="D17" s="47">
        <v>41794</v>
      </c>
      <c r="E17" s="49">
        <v>43200</v>
      </c>
      <c r="F17" s="49">
        <v>47912</v>
      </c>
      <c r="G17" s="52">
        <f t="shared" si="0"/>
        <v>41666.5</v>
      </c>
      <c r="H17" s="61">
        <f t="shared" si="1"/>
        <v>416.66500000000002</v>
      </c>
      <c r="I17" s="12">
        <f t="shared" si="2"/>
        <v>0.30600122400488772</v>
      </c>
      <c r="J17" s="12">
        <f t="shared" si="3"/>
        <v>3.6804147216588774</v>
      </c>
      <c r="K17" s="33">
        <f t="shared" si="4"/>
        <v>14.98925995703982</v>
      </c>
      <c r="L17" s="27"/>
    </row>
    <row r="18" spans="1:12" s="13" customFormat="1" ht="18" customHeight="1" x14ac:dyDescent="0.2">
      <c r="A18" s="32" t="s">
        <v>56</v>
      </c>
      <c r="B18" s="45">
        <v>1034</v>
      </c>
      <c r="C18" s="45">
        <v>1077</v>
      </c>
      <c r="D18" s="47">
        <v>1046</v>
      </c>
      <c r="E18" s="49">
        <v>1049</v>
      </c>
      <c r="F18" s="49">
        <v>1201</v>
      </c>
      <c r="G18" s="52">
        <f t="shared" si="0"/>
        <v>1055.5</v>
      </c>
      <c r="H18" s="61">
        <f t="shared" si="1"/>
        <v>10.555</v>
      </c>
      <c r="I18" s="12">
        <f t="shared" si="2"/>
        <v>-0.90004737091425113</v>
      </c>
      <c r="J18" s="12">
        <f t="shared" si="3"/>
        <v>-0.61582188536237936</v>
      </c>
      <c r="K18" s="33">
        <f t="shared" si="4"/>
        <v>13.784936049265752</v>
      </c>
      <c r="L18" s="27"/>
    </row>
    <row r="19" spans="1:12" s="13" customFormat="1" ht="18" customHeight="1" x14ac:dyDescent="0.2">
      <c r="A19" s="32" t="s">
        <v>41</v>
      </c>
      <c r="B19" s="45">
        <v>34892</v>
      </c>
      <c r="C19" s="45">
        <v>34225</v>
      </c>
      <c r="D19" s="47">
        <v>35430</v>
      </c>
      <c r="E19" s="49">
        <v>35778</v>
      </c>
      <c r="F19" s="49">
        <v>39280</v>
      </c>
      <c r="G19" s="52">
        <f t="shared" si="0"/>
        <v>34558.5</v>
      </c>
      <c r="H19" s="61">
        <f t="shared" si="1"/>
        <v>345.58499999999998</v>
      </c>
      <c r="I19" s="12">
        <f t="shared" si="2"/>
        <v>2.5218108424844843</v>
      </c>
      <c r="J19" s="12">
        <f t="shared" si="3"/>
        <v>3.5287989930118613</v>
      </c>
      <c r="K19" s="33">
        <f t="shared" si="4"/>
        <v>13.662340668721157</v>
      </c>
      <c r="L19" s="27"/>
    </row>
    <row r="20" spans="1:12" s="13" customFormat="1" ht="18" customHeight="1" x14ac:dyDescent="0.2">
      <c r="A20" s="32" t="s">
        <v>72</v>
      </c>
      <c r="B20" s="45">
        <v>606</v>
      </c>
      <c r="C20" s="45">
        <v>601</v>
      </c>
      <c r="D20" s="47">
        <v>584</v>
      </c>
      <c r="E20" s="49">
        <v>606</v>
      </c>
      <c r="F20" s="49">
        <v>685</v>
      </c>
      <c r="G20" s="52">
        <f t="shared" si="0"/>
        <v>603.5</v>
      </c>
      <c r="H20" s="61">
        <f t="shared" si="1"/>
        <v>6.0350000000000001</v>
      </c>
      <c r="I20" s="12">
        <f t="shared" si="2"/>
        <v>-3.2311516155758113</v>
      </c>
      <c r="J20" s="12">
        <f t="shared" si="3"/>
        <v>0.41425020712510729</v>
      </c>
      <c r="K20" s="33">
        <f t="shared" si="4"/>
        <v>13.504556752278376</v>
      </c>
      <c r="L20" s="27"/>
    </row>
    <row r="21" spans="1:12" s="13" customFormat="1" ht="18" customHeight="1" x14ac:dyDescent="0.2">
      <c r="A21" s="32" t="s">
        <v>86</v>
      </c>
      <c r="B21" s="45">
        <v>954874</v>
      </c>
      <c r="C21" s="45">
        <v>939520</v>
      </c>
      <c r="D21" s="47">
        <v>985572</v>
      </c>
      <c r="E21" s="49">
        <v>1023687</v>
      </c>
      <c r="F21" s="49">
        <v>1066341</v>
      </c>
      <c r="G21" s="52">
        <f t="shared" si="0"/>
        <v>947197</v>
      </c>
      <c r="H21" s="61">
        <f t="shared" si="1"/>
        <v>9471.9699999999993</v>
      </c>
      <c r="I21" s="12">
        <f t="shared" si="2"/>
        <v>4.0514275277476628</v>
      </c>
      <c r="J21" s="12">
        <f t="shared" si="3"/>
        <v>8.0754056442324043</v>
      </c>
      <c r="K21" s="33">
        <f t="shared" si="4"/>
        <v>12.578587136572438</v>
      </c>
      <c r="L21" s="27"/>
    </row>
    <row r="22" spans="1:12" s="13" customFormat="1" ht="18" customHeight="1" x14ac:dyDescent="0.2">
      <c r="A22" s="32" t="s">
        <v>59</v>
      </c>
      <c r="B22" s="45">
        <v>41074</v>
      </c>
      <c r="C22" s="45">
        <v>41421</v>
      </c>
      <c r="D22" s="47">
        <v>42507</v>
      </c>
      <c r="E22" s="49">
        <v>43717</v>
      </c>
      <c r="F22" s="49">
        <v>46037</v>
      </c>
      <c r="G22" s="52">
        <f t="shared" si="0"/>
        <v>41247.5</v>
      </c>
      <c r="H22" s="61">
        <f t="shared" si="1"/>
        <v>412.47500000000002</v>
      </c>
      <c r="I22" s="12">
        <f t="shared" si="2"/>
        <v>3.0535183950542404</v>
      </c>
      <c r="J22" s="12">
        <f t="shared" si="3"/>
        <v>5.9870295169404102</v>
      </c>
      <c r="K22" s="33">
        <f t="shared" si="4"/>
        <v>11.611612825019691</v>
      </c>
      <c r="L22" s="27"/>
    </row>
    <row r="23" spans="1:12" s="13" customFormat="1" ht="18" customHeight="1" x14ac:dyDescent="0.2">
      <c r="A23" s="32" t="s">
        <v>67</v>
      </c>
      <c r="B23" s="45">
        <v>18402</v>
      </c>
      <c r="C23" s="45">
        <v>18279</v>
      </c>
      <c r="D23" s="47">
        <v>18263</v>
      </c>
      <c r="E23" s="49">
        <v>18793</v>
      </c>
      <c r="F23" s="49">
        <v>20286</v>
      </c>
      <c r="G23" s="52">
        <f t="shared" si="0"/>
        <v>18340.5</v>
      </c>
      <c r="H23" s="61">
        <f t="shared" si="1"/>
        <v>183.405</v>
      </c>
      <c r="I23" s="12">
        <f t="shared" si="2"/>
        <v>-0.42256208936507278</v>
      </c>
      <c r="J23" s="12">
        <f t="shared" si="3"/>
        <v>2.4672173604863588</v>
      </c>
      <c r="K23" s="34">
        <f t="shared" si="4"/>
        <v>10.607671546577251</v>
      </c>
      <c r="L23" s="27"/>
    </row>
    <row r="24" spans="1:12" s="13" customFormat="1" ht="18" customHeight="1" x14ac:dyDescent="0.2">
      <c r="A24" s="35"/>
      <c r="B24" s="25"/>
      <c r="C24" s="25"/>
      <c r="D24" s="25"/>
      <c r="E24" s="25"/>
      <c r="F24" s="25"/>
      <c r="G24" s="53"/>
      <c r="H24" s="62"/>
      <c r="I24" s="26"/>
      <c r="J24" s="26"/>
      <c r="K24" s="36"/>
      <c r="L24" s="27"/>
    </row>
    <row r="25" spans="1:12" s="13" customFormat="1" ht="18" customHeight="1" x14ac:dyDescent="0.2">
      <c r="A25" s="11" t="s">
        <v>52</v>
      </c>
      <c r="B25" s="1">
        <v>71719</v>
      </c>
      <c r="C25" s="1">
        <v>67021</v>
      </c>
      <c r="D25" s="1">
        <v>61348</v>
      </c>
      <c r="E25" s="1">
        <v>57316</v>
      </c>
      <c r="F25" s="1">
        <v>67633</v>
      </c>
      <c r="G25" s="55">
        <f>SUM(B25+C25)/2</f>
        <v>69370</v>
      </c>
      <c r="H25" s="61">
        <f>G25/100</f>
        <v>693.7</v>
      </c>
      <c r="I25" s="8">
        <f>D25/H25-100</f>
        <v>-11.56407669021192</v>
      </c>
      <c r="J25" s="8">
        <f>E25/H25-100</f>
        <v>-17.376387487386481</v>
      </c>
      <c r="K25" s="8">
        <f>F25/H25-100</f>
        <v>-2.5039642496756613</v>
      </c>
    </row>
    <row r="26" spans="1:12" s="10" customFormat="1" ht="18" customHeight="1" x14ac:dyDescent="0.2">
      <c r="A26" s="37" t="s">
        <v>53</v>
      </c>
      <c r="B26" s="7">
        <v>3029</v>
      </c>
      <c r="C26" s="7">
        <v>1659</v>
      </c>
      <c r="D26" s="7">
        <v>1307</v>
      </c>
      <c r="E26" s="7">
        <v>38</v>
      </c>
      <c r="F26" s="7">
        <v>1741</v>
      </c>
      <c r="G26" s="54">
        <f>SUM(B26+C26)/2</f>
        <v>2344</v>
      </c>
      <c r="H26" s="63">
        <f>G26/100</f>
        <v>23.44</v>
      </c>
      <c r="I26" s="9">
        <f>D26/H26-100</f>
        <v>-44.24061433447099</v>
      </c>
      <c r="J26" s="9">
        <f>E26/H26-100</f>
        <v>-98.37883959044369</v>
      </c>
      <c r="K26" s="38">
        <f>F26/H26-100</f>
        <v>-25.725255972696246</v>
      </c>
      <c r="L26" s="28"/>
    </row>
    <row r="27" spans="1:12" s="13" customFormat="1" ht="18" customHeight="1" x14ac:dyDescent="0.2">
      <c r="A27" s="32" t="s">
        <v>7</v>
      </c>
      <c r="B27" s="1">
        <v>29</v>
      </c>
      <c r="C27" s="1">
        <v>20</v>
      </c>
      <c r="D27" s="1">
        <v>17</v>
      </c>
      <c r="E27" s="1">
        <v>15</v>
      </c>
      <c r="F27" s="1">
        <v>15</v>
      </c>
      <c r="G27" s="55">
        <f>SUM(B27+C27)/2</f>
        <v>24.5</v>
      </c>
      <c r="H27" s="61">
        <f>G27/100</f>
        <v>0.245</v>
      </c>
      <c r="I27" s="12">
        <f>D27/H27-100</f>
        <v>-30.612244897959187</v>
      </c>
      <c r="J27" s="12">
        <f>E27/H27-100</f>
        <v>-38.775510204081634</v>
      </c>
      <c r="K27" s="34">
        <f>F27/H27-100</f>
        <v>-38.775510204081634</v>
      </c>
      <c r="L27" s="27"/>
    </row>
    <row r="28" spans="1:12" s="14" customFormat="1" ht="18" customHeight="1" x14ac:dyDescent="0.2">
      <c r="A28" s="39" t="s">
        <v>57</v>
      </c>
      <c r="B28" s="15">
        <v>0.01</v>
      </c>
      <c r="C28" s="15">
        <v>0.01</v>
      </c>
      <c r="D28" s="15">
        <v>38510</v>
      </c>
      <c r="E28" s="15">
        <v>70759</v>
      </c>
      <c r="F28" s="15">
        <v>52029</v>
      </c>
      <c r="G28" s="54">
        <f t="shared" ref="G28:G29" si="5">SUM(B28+C28)/2</f>
        <v>0.01</v>
      </c>
      <c r="H28" s="63">
        <f t="shared" ref="H28:H29" si="6">G28/100</f>
        <v>1E-4</v>
      </c>
      <c r="I28" s="8">
        <f>D28/H28-100</f>
        <v>385099900</v>
      </c>
      <c r="J28" s="8">
        <f>E28/H28-100</f>
        <v>707589900</v>
      </c>
      <c r="K28" s="33">
        <f>F28/H28-100</f>
        <v>520289900</v>
      </c>
      <c r="L28" s="29"/>
    </row>
    <row r="29" spans="1:12" s="14" customFormat="1" ht="18" customHeight="1" thickBot="1" x14ac:dyDescent="0.25">
      <c r="A29" s="40" t="s">
        <v>58</v>
      </c>
      <c r="B29" s="41">
        <v>0.01</v>
      </c>
      <c r="C29" s="41">
        <v>0.01</v>
      </c>
      <c r="D29" s="41">
        <v>1248</v>
      </c>
      <c r="E29" s="41">
        <v>572</v>
      </c>
      <c r="F29" s="41">
        <v>328</v>
      </c>
      <c r="G29" s="56">
        <f t="shared" si="5"/>
        <v>0.01</v>
      </c>
      <c r="H29" s="64">
        <f t="shared" si="6"/>
        <v>1E-4</v>
      </c>
      <c r="I29" s="42">
        <f>D29/H29-100</f>
        <v>12479900</v>
      </c>
      <c r="J29" s="42">
        <f>E29/H29-100</f>
        <v>5719900</v>
      </c>
      <c r="K29" s="43">
        <f>F29/H29-100</f>
        <v>3279900</v>
      </c>
      <c r="L29" s="29"/>
    </row>
    <row r="30" spans="1:12" s="13" customFormat="1" ht="18" customHeight="1" x14ac:dyDescent="0.2">
      <c r="A30" s="17" t="s">
        <v>22</v>
      </c>
      <c r="B30" s="18">
        <v>3908</v>
      </c>
      <c r="C30" s="18">
        <v>4097</v>
      </c>
      <c r="D30" s="18">
        <v>3988</v>
      </c>
      <c r="E30" s="18">
        <v>4106</v>
      </c>
      <c r="F30" s="18">
        <v>4421</v>
      </c>
      <c r="G30" s="57">
        <f t="shared" ref="G30:G61" si="7">SUM(B30+C30)/2</f>
        <v>4002.5</v>
      </c>
      <c r="H30" s="60">
        <f t="shared" ref="H30:H61" si="8">G30/100</f>
        <v>40.024999999999999</v>
      </c>
      <c r="I30" s="19">
        <f t="shared" si="2"/>
        <v>-0.36227357901312018</v>
      </c>
      <c r="J30" s="19">
        <f t="shared" si="3"/>
        <v>2.5858838226108674</v>
      </c>
      <c r="K30" s="19">
        <f t="shared" si="4"/>
        <v>10.455965021861346</v>
      </c>
    </row>
    <row r="31" spans="1:12" s="13" customFormat="1" ht="18" customHeight="1" x14ac:dyDescent="0.2">
      <c r="A31" s="11" t="s">
        <v>39</v>
      </c>
      <c r="B31" s="1">
        <v>5103</v>
      </c>
      <c r="C31" s="1">
        <v>4806</v>
      </c>
      <c r="D31" s="1">
        <v>5012</v>
      </c>
      <c r="E31" s="1">
        <v>4964</v>
      </c>
      <c r="F31" s="1">
        <v>5471</v>
      </c>
      <c r="G31" s="55">
        <f t="shared" si="7"/>
        <v>4954.5</v>
      </c>
      <c r="H31" s="61">
        <f t="shared" si="8"/>
        <v>49.545000000000002</v>
      </c>
      <c r="I31" s="12">
        <f t="shared" si="2"/>
        <v>1.1605611060651881</v>
      </c>
      <c r="J31" s="12">
        <f t="shared" si="3"/>
        <v>0.19174487839337928</v>
      </c>
      <c r="K31" s="12">
        <f t="shared" si="4"/>
        <v>10.424866283176911</v>
      </c>
    </row>
    <row r="32" spans="1:12" s="13" customFormat="1" ht="18" customHeight="1" x14ac:dyDescent="0.2">
      <c r="A32" s="11" t="s">
        <v>37</v>
      </c>
      <c r="B32" s="1">
        <v>24856</v>
      </c>
      <c r="C32" s="1">
        <v>23895</v>
      </c>
      <c r="D32" s="1">
        <v>25807</v>
      </c>
      <c r="E32" s="1">
        <v>25984</v>
      </c>
      <c r="F32" s="1">
        <v>26891</v>
      </c>
      <c r="G32" s="55">
        <f t="shared" si="7"/>
        <v>24375.5</v>
      </c>
      <c r="H32" s="61">
        <f t="shared" si="8"/>
        <v>243.755</v>
      </c>
      <c r="I32" s="12">
        <f t="shared" si="2"/>
        <v>5.872700047178526</v>
      </c>
      <c r="J32" s="12">
        <f t="shared" si="3"/>
        <v>6.5988389981744007</v>
      </c>
      <c r="K32" s="12">
        <f t="shared" si="4"/>
        <v>10.319788312034632</v>
      </c>
    </row>
    <row r="33" spans="1:11" s="13" customFormat="1" ht="18" customHeight="1" x14ac:dyDescent="0.2">
      <c r="A33" s="11" t="s">
        <v>61</v>
      </c>
      <c r="B33" s="1">
        <v>15778</v>
      </c>
      <c r="C33" s="1">
        <v>15570</v>
      </c>
      <c r="D33" s="1">
        <v>16286</v>
      </c>
      <c r="E33" s="1">
        <v>16906</v>
      </c>
      <c r="F33" s="1">
        <v>17266</v>
      </c>
      <c r="G33" s="55">
        <f t="shared" si="7"/>
        <v>15674</v>
      </c>
      <c r="H33" s="61">
        <f t="shared" si="8"/>
        <v>156.74</v>
      </c>
      <c r="I33" s="12">
        <f t="shared" si="2"/>
        <v>3.90455531453361</v>
      </c>
      <c r="J33" s="12">
        <f t="shared" si="3"/>
        <v>7.8601505678193178</v>
      </c>
      <c r="K33" s="12">
        <f t="shared" si="4"/>
        <v>10.156947811662619</v>
      </c>
    </row>
    <row r="34" spans="1:11" s="13" customFormat="1" ht="18" customHeight="1" x14ac:dyDescent="0.2">
      <c r="A34" s="11" t="s">
        <v>34</v>
      </c>
      <c r="B34" s="1">
        <v>765</v>
      </c>
      <c r="C34" s="1">
        <v>829</v>
      </c>
      <c r="D34" s="1">
        <v>835</v>
      </c>
      <c r="E34" s="1">
        <v>767</v>
      </c>
      <c r="F34" s="1">
        <v>876</v>
      </c>
      <c r="G34" s="55">
        <f t="shared" si="7"/>
        <v>797</v>
      </c>
      <c r="H34" s="61">
        <f t="shared" si="8"/>
        <v>7.97</v>
      </c>
      <c r="I34" s="12">
        <f t="shared" si="2"/>
        <v>4.7678795483061549</v>
      </c>
      <c r="J34" s="12">
        <f t="shared" si="3"/>
        <v>-3.7641154328732682</v>
      </c>
      <c r="K34" s="12">
        <f t="shared" si="4"/>
        <v>9.9121706398996281</v>
      </c>
    </row>
    <row r="35" spans="1:11" s="13" customFormat="1" ht="18" customHeight="1" x14ac:dyDescent="0.2">
      <c r="A35" s="11" t="s">
        <v>83</v>
      </c>
      <c r="B35" s="1">
        <v>9396</v>
      </c>
      <c r="C35" s="1">
        <v>9041</v>
      </c>
      <c r="D35" s="1">
        <v>9206</v>
      </c>
      <c r="E35" s="1">
        <v>9215</v>
      </c>
      <c r="F35" s="1">
        <v>10119</v>
      </c>
      <c r="G35" s="55">
        <f t="shared" si="7"/>
        <v>9218.5</v>
      </c>
      <c r="H35" s="61">
        <f t="shared" si="8"/>
        <v>92.185000000000002</v>
      </c>
      <c r="I35" s="12">
        <f t="shared" si="2"/>
        <v>-0.13559689754298176</v>
      </c>
      <c r="J35" s="12">
        <f t="shared" si="3"/>
        <v>-3.7967131312043989E-2</v>
      </c>
      <c r="K35" s="12">
        <f t="shared" si="4"/>
        <v>9.7684004989965842</v>
      </c>
    </row>
    <row r="36" spans="1:11" s="13" customFormat="1" ht="18" customHeight="1" x14ac:dyDescent="0.2">
      <c r="A36" s="11" t="s">
        <v>62</v>
      </c>
      <c r="B36" s="1">
        <v>14170</v>
      </c>
      <c r="C36" s="1">
        <v>14023</v>
      </c>
      <c r="D36" s="1">
        <v>14700</v>
      </c>
      <c r="E36" s="1">
        <v>15251</v>
      </c>
      <c r="F36" s="1">
        <v>15464</v>
      </c>
      <c r="G36" s="55">
        <f t="shared" si="7"/>
        <v>14096.5</v>
      </c>
      <c r="H36" s="61">
        <f t="shared" si="8"/>
        <v>140.965</v>
      </c>
      <c r="I36" s="12">
        <f t="shared" si="2"/>
        <v>4.2812045543219881</v>
      </c>
      <c r="J36" s="12">
        <f t="shared" si="3"/>
        <v>8.1899762352356902</v>
      </c>
      <c r="K36" s="12">
        <f t="shared" si="4"/>
        <v>9.7009896073493422</v>
      </c>
    </row>
    <row r="37" spans="1:11" s="13" customFormat="1" ht="18" customHeight="1" x14ac:dyDescent="0.2">
      <c r="A37" s="11" t="s">
        <v>70</v>
      </c>
      <c r="B37" s="1">
        <v>2134</v>
      </c>
      <c r="C37" s="1">
        <v>2084</v>
      </c>
      <c r="D37" s="1">
        <v>2030</v>
      </c>
      <c r="E37" s="1">
        <v>2127</v>
      </c>
      <c r="F37" s="1">
        <v>2267</v>
      </c>
      <c r="G37" s="55">
        <f t="shared" si="7"/>
        <v>2109</v>
      </c>
      <c r="H37" s="61">
        <f t="shared" si="8"/>
        <v>21.09</v>
      </c>
      <c r="I37" s="12">
        <f t="shared" si="2"/>
        <v>-3.7458511142721704</v>
      </c>
      <c r="J37" s="12">
        <f t="shared" si="3"/>
        <v>0.85348506401138025</v>
      </c>
      <c r="K37" s="12">
        <f t="shared" si="4"/>
        <v>7.4917022285443409</v>
      </c>
    </row>
    <row r="38" spans="1:11" s="13" customFormat="1" ht="18" customHeight="1" x14ac:dyDescent="0.2">
      <c r="A38" s="11" t="s">
        <v>31</v>
      </c>
      <c r="B38" s="1">
        <v>5702</v>
      </c>
      <c r="C38" s="1">
        <v>5638</v>
      </c>
      <c r="D38" s="1">
        <v>5877</v>
      </c>
      <c r="E38" s="1">
        <v>5743</v>
      </c>
      <c r="F38" s="1">
        <v>6042</v>
      </c>
      <c r="G38" s="55">
        <f t="shared" si="7"/>
        <v>5670</v>
      </c>
      <c r="H38" s="61">
        <f t="shared" si="8"/>
        <v>56.7</v>
      </c>
      <c r="I38" s="12">
        <f t="shared" si="2"/>
        <v>3.6507936507936449</v>
      </c>
      <c r="J38" s="12">
        <f t="shared" si="3"/>
        <v>1.2874779541446202</v>
      </c>
      <c r="K38" s="12">
        <f t="shared" si="4"/>
        <v>6.5608465608465565</v>
      </c>
    </row>
    <row r="39" spans="1:11" s="13" customFormat="1" ht="18" customHeight="1" x14ac:dyDescent="0.2">
      <c r="A39" s="11" t="s">
        <v>48</v>
      </c>
      <c r="B39" s="1">
        <v>14912</v>
      </c>
      <c r="C39" s="1">
        <v>15156</v>
      </c>
      <c r="D39" s="1">
        <v>14704</v>
      </c>
      <c r="E39" s="1">
        <v>14988</v>
      </c>
      <c r="F39" s="1">
        <v>15923</v>
      </c>
      <c r="G39" s="55">
        <f t="shared" si="7"/>
        <v>15034</v>
      </c>
      <c r="H39" s="61">
        <f t="shared" si="8"/>
        <v>150.34</v>
      </c>
      <c r="I39" s="12">
        <f t="shared" si="2"/>
        <v>-2.1950246108820011</v>
      </c>
      <c r="J39" s="12">
        <f t="shared" si="3"/>
        <v>-0.30597312757748796</v>
      </c>
      <c r="K39" s="12">
        <f t="shared" si="4"/>
        <v>5.9132632699215151</v>
      </c>
    </row>
    <row r="40" spans="1:11" s="13" customFormat="1" ht="18" customHeight="1" x14ac:dyDescent="0.2">
      <c r="A40" s="11" t="s">
        <v>43</v>
      </c>
      <c r="B40" s="1">
        <v>345274</v>
      </c>
      <c r="C40" s="1">
        <v>331211</v>
      </c>
      <c r="D40" s="1">
        <v>338001</v>
      </c>
      <c r="E40" s="1">
        <v>340619</v>
      </c>
      <c r="F40" s="1">
        <v>358219</v>
      </c>
      <c r="G40" s="55">
        <f t="shared" si="7"/>
        <v>338242.5</v>
      </c>
      <c r="H40" s="61">
        <f t="shared" si="8"/>
        <v>3382.4250000000002</v>
      </c>
      <c r="I40" s="12">
        <f t="shared" si="2"/>
        <v>-7.1398478901983253E-2</v>
      </c>
      <c r="J40" s="12">
        <f t="shared" si="3"/>
        <v>0.7026024228179466</v>
      </c>
      <c r="K40" s="12">
        <f t="shared" si="4"/>
        <v>5.9059698293384173</v>
      </c>
    </row>
    <row r="41" spans="1:11" s="13" customFormat="1" ht="18" customHeight="1" x14ac:dyDescent="0.2">
      <c r="A41" s="11" t="s">
        <v>47</v>
      </c>
      <c r="B41" s="1">
        <v>78966</v>
      </c>
      <c r="C41" s="1">
        <v>73605</v>
      </c>
      <c r="D41" s="1">
        <v>73558</v>
      </c>
      <c r="E41" s="1">
        <v>75013</v>
      </c>
      <c r="F41" s="1">
        <v>80751</v>
      </c>
      <c r="G41" s="55">
        <f t="shared" si="7"/>
        <v>76285.5</v>
      </c>
      <c r="H41" s="61">
        <f t="shared" si="8"/>
        <v>762.85500000000002</v>
      </c>
      <c r="I41" s="12">
        <f t="shared" si="2"/>
        <v>-3.5753845750503075</v>
      </c>
      <c r="J41" s="12">
        <f t="shared" si="3"/>
        <v>-1.6680758466550003</v>
      </c>
      <c r="K41" s="12">
        <f t="shared" si="4"/>
        <v>5.8536681282812566</v>
      </c>
    </row>
    <row r="42" spans="1:11" s="13" customFormat="1" ht="18" customHeight="1" x14ac:dyDescent="0.2">
      <c r="A42" s="11" t="s">
        <v>27</v>
      </c>
      <c r="B42" s="1">
        <v>2631</v>
      </c>
      <c r="C42" s="1">
        <v>2659</v>
      </c>
      <c r="D42" s="1">
        <v>2758</v>
      </c>
      <c r="E42" s="1">
        <v>2634</v>
      </c>
      <c r="F42" s="1">
        <v>2798</v>
      </c>
      <c r="G42" s="55">
        <f t="shared" si="7"/>
        <v>2645</v>
      </c>
      <c r="H42" s="61">
        <f t="shared" si="8"/>
        <v>26.45</v>
      </c>
      <c r="I42" s="12">
        <f t="shared" si="2"/>
        <v>4.2722117202268493</v>
      </c>
      <c r="J42" s="12">
        <f t="shared" si="3"/>
        <v>-0.41587901701322494</v>
      </c>
      <c r="K42" s="12">
        <f t="shared" si="4"/>
        <v>5.7844990548204152</v>
      </c>
    </row>
    <row r="43" spans="1:11" s="13" customFormat="1" ht="18" customHeight="1" x14ac:dyDescent="0.2">
      <c r="A43" s="11" t="s">
        <v>23</v>
      </c>
      <c r="B43" s="1">
        <v>2942</v>
      </c>
      <c r="C43" s="1">
        <v>3021</v>
      </c>
      <c r="D43" s="1">
        <v>2940</v>
      </c>
      <c r="E43" s="1">
        <v>2928</v>
      </c>
      <c r="F43" s="1">
        <v>3146</v>
      </c>
      <c r="G43" s="55">
        <f t="shared" si="7"/>
        <v>2981.5</v>
      </c>
      <c r="H43" s="61">
        <f t="shared" si="8"/>
        <v>29.815000000000001</v>
      </c>
      <c r="I43" s="12">
        <f t="shared" si="2"/>
        <v>-1.3919168203924244</v>
      </c>
      <c r="J43" s="12">
        <f t="shared" si="3"/>
        <v>-1.794398792554091</v>
      </c>
      <c r="K43" s="12">
        <f t="shared" si="4"/>
        <v>5.5173570350494714</v>
      </c>
    </row>
    <row r="44" spans="1:11" s="13" customFormat="1" ht="18" customHeight="1" x14ac:dyDescent="0.2">
      <c r="A44" s="11" t="s">
        <v>80</v>
      </c>
      <c r="B44" s="1">
        <v>444</v>
      </c>
      <c r="C44" s="1">
        <v>399</v>
      </c>
      <c r="D44" s="1">
        <v>371</v>
      </c>
      <c r="E44" s="1">
        <v>392</v>
      </c>
      <c r="F44" s="1">
        <v>444</v>
      </c>
      <c r="G44" s="55">
        <f t="shared" si="7"/>
        <v>421.5</v>
      </c>
      <c r="H44" s="61">
        <f t="shared" si="8"/>
        <v>4.2149999999999999</v>
      </c>
      <c r="I44" s="12">
        <f t="shared" si="2"/>
        <v>-11.981020166073549</v>
      </c>
      <c r="J44" s="12">
        <f t="shared" si="3"/>
        <v>-6.9988137603795906</v>
      </c>
      <c r="K44" s="12">
        <f t="shared" si="4"/>
        <v>5.3380782918149521</v>
      </c>
    </row>
    <row r="45" spans="1:11" s="13" customFormat="1" ht="18" customHeight="1" x14ac:dyDescent="0.2">
      <c r="A45" s="11" t="s">
        <v>85</v>
      </c>
      <c r="B45" s="1">
        <v>1890</v>
      </c>
      <c r="C45" s="1">
        <v>2232</v>
      </c>
      <c r="D45" s="1">
        <v>2239</v>
      </c>
      <c r="E45" s="1">
        <v>1801</v>
      </c>
      <c r="F45" s="1">
        <v>2151</v>
      </c>
      <c r="G45" s="55">
        <f t="shared" si="7"/>
        <v>2061</v>
      </c>
      <c r="H45" s="61">
        <f t="shared" si="8"/>
        <v>20.61</v>
      </c>
      <c r="I45" s="12">
        <f t="shared" si="2"/>
        <v>8.6365841824357119</v>
      </c>
      <c r="J45" s="12">
        <f t="shared" si="3"/>
        <v>-12.615235322658904</v>
      </c>
      <c r="K45" s="12">
        <f t="shared" si="4"/>
        <v>4.3668122270742344</v>
      </c>
    </row>
    <row r="46" spans="1:11" s="13" customFormat="1" ht="18" customHeight="1" x14ac:dyDescent="0.2">
      <c r="A46" s="11" t="s">
        <v>13</v>
      </c>
      <c r="B46" s="1">
        <v>5636</v>
      </c>
      <c r="C46" s="1">
        <v>5842</v>
      </c>
      <c r="D46" s="1">
        <v>5954</v>
      </c>
      <c r="E46" s="1">
        <v>5812</v>
      </c>
      <c r="F46" s="1">
        <v>5968</v>
      </c>
      <c r="G46" s="55">
        <f t="shared" si="7"/>
        <v>5739</v>
      </c>
      <c r="H46" s="61">
        <f t="shared" si="8"/>
        <v>57.39</v>
      </c>
      <c r="I46" s="12">
        <f t="shared" si="2"/>
        <v>3.7462972643317585</v>
      </c>
      <c r="J46" s="12">
        <f t="shared" si="3"/>
        <v>1.2719986060289301</v>
      </c>
      <c r="K46" s="12">
        <f t="shared" si="4"/>
        <v>3.9902422024742918</v>
      </c>
    </row>
    <row r="47" spans="1:11" s="13" customFormat="1" ht="18" customHeight="1" x14ac:dyDescent="0.2">
      <c r="A47" s="11" t="s">
        <v>29</v>
      </c>
      <c r="B47" s="1">
        <v>14963</v>
      </c>
      <c r="C47" s="1">
        <v>15040</v>
      </c>
      <c r="D47" s="1">
        <v>15403</v>
      </c>
      <c r="E47" s="1">
        <v>15379</v>
      </c>
      <c r="F47" s="1">
        <v>15590</v>
      </c>
      <c r="G47" s="55">
        <f t="shared" si="7"/>
        <v>15001.5</v>
      </c>
      <c r="H47" s="61">
        <f t="shared" si="8"/>
        <v>150.01499999999999</v>
      </c>
      <c r="I47" s="12">
        <f t="shared" si="2"/>
        <v>2.6763990267640025</v>
      </c>
      <c r="J47" s="12">
        <f t="shared" si="3"/>
        <v>2.5164150251641644</v>
      </c>
      <c r="K47" s="12">
        <f t="shared" si="4"/>
        <v>3.9229410392294142</v>
      </c>
    </row>
    <row r="48" spans="1:11" s="13" customFormat="1" ht="18" customHeight="1" x14ac:dyDescent="0.2">
      <c r="A48" s="11" t="s">
        <v>42</v>
      </c>
      <c r="B48" s="1">
        <v>140</v>
      </c>
      <c r="C48" s="1">
        <v>126</v>
      </c>
      <c r="D48" s="1">
        <v>102</v>
      </c>
      <c r="E48" s="1">
        <v>101</v>
      </c>
      <c r="F48" s="1">
        <v>138</v>
      </c>
      <c r="G48" s="55">
        <f t="shared" si="7"/>
        <v>133</v>
      </c>
      <c r="H48" s="61">
        <f t="shared" si="8"/>
        <v>1.33</v>
      </c>
      <c r="I48" s="12">
        <f t="shared" si="2"/>
        <v>-23.308270676691734</v>
      </c>
      <c r="J48" s="12">
        <f t="shared" si="3"/>
        <v>-24.060150375939855</v>
      </c>
      <c r="K48" s="12">
        <f t="shared" si="4"/>
        <v>3.7593984962405926</v>
      </c>
    </row>
    <row r="49" spans="1:11" s="13" customFormat="1" ht="18" customHeight="1" x14ac:dyDescent="0.2">
      <c r="A49" s="11" t="s">
        <v>45</v>
      </c>
      <c r="B49" s="1">
        <v>123975</v>
      </c>
      <c r="C49" s="1">
        <v>119082</v>
      </c>
      <c r="D49" s="1">
        <v>121462</v>
      </c>
      <c r="E49" s="1">
        <v>121172</v>
      </c>
      <c r="F49" s="1">
        <v>125984</v>
      </c>
      <c r="G49" s="55">
        <f t="shared" si="7"/>
        <v>121528.5</v>
      </c>
      <c r="H49" s="61">
        <f t="shared" si="8"/>
        <v>1215.2850000000001</v>
      </c>
      <c r="I49" s="12">
        <f t="shared" si="2"/>
        <v>-5.4719674808794139E-2</v>
      </c>
      <c r="J49" s="12">
        <f t="shared" si="3"/>
        <v>-0.29334682811028756</v>
      </c>
      <c r="K49" s="12">
        <f t="shared" si="4"/>
        <v>3.6662182121889089</v>
      </c>
    </row>
    <row r="50" spans="1:11" s="13" customFormat="1" ht="18" customHeight="1" x14ac:dyDescent="0.2">
      <c r="A50" s="11" t="s">
        <v>46</v>
      </c>
      <c r="B50" s="1">
        <v>46207</v>
      </c>
      <c r="C50" s="1">
        <v>44282</v>
      </c>
      <c r="D50" s="1">
        <v>44529</v>
      </c>
      <c r="E50" s="1">
        <v>45181</v>
      </c>
      <c r="F50" s="1">
        <v>46608</v>
      </c>
      <c r="G50" s="55">
        <f t="shared" si="7"/>
        <v>45244.5</v>
      </c>
      <c r="H50" s="61">
        <f t="shared" si="8"/>
        <v>452.44499999999999</v>
      </c>
      <c r="I50" s="12">
        <f t="shared" si="2"/>
        <v>-1.58140768491198</v>
      </c>
      <c r="J50" s="12">
        <f t="shared" si="3"/>
        <v>-0.14034855065256124</v>
      </c>
      <c r="K50" s="12">
        <f t="shared" si="4"/>
        <v>3.0136259655869821</v>
      </c>
    </row>
    <row r="51" spans="1:11" s="13" customFormat="1" ht="18" customHeight="1" x14ac:dyDescent="0.2">
      <c r="A51" s="11" t="s">
        <v>71</v>
      </c>
      <c r="B51" s="1">
        <v>166</v>
      </c>
      <c r="C51" s="1">
        <v>203</v>
      </c>
      <c r="D51" s="1">
        <v>160</v>
      </c>
      <c r="E51" s="1">
        <v>183</v>
      </c>
      <c r="F51" s="1">
        <v>190</v>
      </c>
      <c r="G51" s="55">
        <f t="shared" si="7"/>
        <v>184.5</v>
      </c>
      <c r="H51" s="61">
        <f t="shared" si="8"/>
        <v>1.845</v>
      </c>
      <c r="I51" s="12">
        <f t="shared" si="2"/>
        <v>-13.27913279132791</v>
      </c>
      <c r="J51" s="12">
        <f t="shared" si="3"/>
        <v>-0.81300813008130035</v>
      </c>
      <c r="K51" s="12">
        <f t="shared" si="4"/>
        <v>2.9810298102981108</v>
      </c>
    </row>
    <row r="52" spans="1:11" s="13" customFormat="1" ht="18" customHeight="1" x14ac:dyDescent="0.2">
      <c r="A52" s="11" t="s">
        <v>25</v>
      </c>
      <c r="B52" s="1">
        <v>41657</v>
      </c>
      <c r="C52" s="1">
        <v>41981</v>
      </c>
      <c r="D52" s="1">
        <v>42691</v>
      </c>
      <c r="E52" s="1">
        <v>42170</v>
      </c>
      <c r="F52" s="1">
        <v>43020</v>
      </c>
      <c r="G52" s="55">
        <f t="shared" si="7"/>
        <v>41819</v>
      </c>
      <c r="H52" s="61">
        <f t="shared" si="8"/>
        <v>418.19</v>
      </c>
      <c r="I52" s="12">
        <f t="shared" si="2"/>
        <v>2.0851765943709779</v>
      </c>
      <c r="J52" s="12">
        <f t="shared" si="3"/>
        <v>0.83933140438556109</v>
      </c>
      <c r="K52" s="12">
        <f t="shared" si="4"/>
        <v>2.8719003323847971</v>
      </c>
    </row>
    <row r="53" spans="1:11" s="13" customFormat="1" ht="18" customHeight="1" x14ac:dyDescent="0.2">
      <c r="A53" s="11" t="s">
        <v>81</v>
      </c>
      <c r="B53" s="1">
        <v>306</v>
      </c>
      <c r="C53" s="1">
        <v>343</v>
      </c>
      <c r="D53" s="1">
        <v>336</v>
      </c>
      <c r="E53" s="1">
        <v>321</v>
      </c>
      <c r="F53" s="1">
        <v>333</v>
      </c>
      <c r="G53" s="55">
        <f t="shared" si="7"/>
        <v>324.5</v>
      </c>
      <c r="H53" s="61">
        <f t="shared" si="8"/>
        <v>3.2450000000000001</v>
      </c>
      <c r="I53" s="12">
        <f t="shared" si="2"/>
        <v>3.5439137134052316</v>
      </c>
      <c r="J53" s="12">
        <f t="shared" si="3"/>
        <v>-1.0785824345146438</v>
      </c>
      <c r="K53" s="12">
        <f t="shared" si="4"/>
        <v>2.6194144838212594</v>
      </c>
    </row>
    <row r="54" spans="1:11" s="13" customFormat="1" ht="18" customHeight="1" x14ac:dyDescent="0.2">
      <c r="A54" s="11" t="s">
        <v>19</v>
      </c>
      <c r="B54" s="1">
        <v>18332</v>
      </c>
      <c r="C54" s="1">
        <v>19222</v>
      </c>
      <c r="D54" s="1">
        <v>18922</v>
      </c>
      <c r="E54" s="1">
        <v>19172</v>
      </c>
      <c r="F54" s="1">
        <v>19204</v>
      </c>
      <c r="G54" s="55">
        <f t="shared" si="7"/>
        <v>18777</v>
      </c>
      <c r="H54" s="61">
        <f t="shared" si="8"/>
        <v>187.77</v>
      </c>
      <c r="I54" s="12">
        <f t="shared" si="2"/>
        <v>0.77222133461148701</v>
      </c>
      <c r="J54" s="12">
        <f t="shared" si="3"/>
        <v>2.1036374287692325</v>
      </c>
      <c r="K54" s="12">
        <f t="shared" si="4"/>
        <v>2.2740586888214267</v>
      </c>
    </row>
    <row r="55" spans="1:11" s="13" customFormat="1" ht="18" customHeight="1" x14ac:dyDescent="0.2">
      <c r="A55" s="11" t="s">
        <v>5</v>
      </c>
      <c r="B55" s="1">
        <v>17797</v>
      </c>
      <c r="C55" s="1">
        <v>16194</v>
      </c>
      <c r="D55" s="1">
        <v>15085</v>
      </c>
      <c r="E55" s="1">
        <v>14870</v>
      </c>
      <c r="F55" s="1">
        <v>17347</v>
      </c>
      <c r="G55" s="55">
        <f t="shared" si="7"/>
        <v>16995.5</v>
      </c>
      <c r="H55" s="61">
        <f t="shared" si="8"/>
        <v>169.95500000000001</v>
      </c>
      <c r="I55" s="12">
        <f t="shared" si="2"/>
        <v>-11.241210908769972</v>
      </c>
      <c r="J55" s="12">
        <f t="shared" si="3"/>
        <v>-12.506251654849819</v>
      </c>
      <c r="K55" s="12">
        <f t="shared" si="4"/>
        <v>2.0681945220793665</v>
      </c>
    </row>
    <row r="56" spans="1:11" s="13" customFormat="1" ht="18" customHeight="1" x14ac:dyDescent="0.2">
      <c r="A56" s="11" t="s">
        <v>49</v>
      </c>
      <c r="B56" s="1">
        <v>55287</v>
      </c>
      <c r="C56" s="1">
        <v>53119</v>
      </c>
      <c r="D56" s="1">
        <v>53308</v>
      </c>
      <c r="E56" s="1">
        <v>53082</v>
      </c>
      <c r="F56" s="1">
        <v>55265</v>
      </c>
      <c r="G56" s="55">
        <f t="shared" si="7"/>
        <v>54203</v>
      </c>
      <c r="H56" s="61">
        <f t="shared" si="8"/>
        <v>542.03</v>
      </c>
      <c r="I56" s="12">
        <f t="shared" si="2"/>
        <v>-1.651200118074641</v>
      </c>
      <c r="J56" s="12">
        <f t="shared" si="3"/>
        <v>-2.0681512093426448</v>
      </c>
      <c r="K56" s="12">
        <f t="shared" si="4"/>
        <v>1.9593011456930469</v>
      </c>
    </row>
    <row r="57" spans="1:11" s="13" customFormat="1" ht="18" customHeight="1" x14ac:dyDescent="0.2">
      <c r="A57" s="11" t="s">
        <v>24</v>
      </c>
      <c r="B57" s="1">
        <v>18786</v>
      </c>
      <c r="C57" s="1">
        <v>18712</v>
      </c>
      <c r="D57" s="1">
        <v>18591</v>
      </c>
      <c r="E57" s="1">
        <v>18636</v>
      </c>
      <c r="F57" s="1">
        <v>19104</v>
      </c>
      <c r="G57" s="55">
        <f t="shared" si="7"/>
        <v>18749</v>
      </c>
      <c r="H57" s="61">
        <f t="shared" si="8"/>
        <v>187.49</v>
      </c>
      <c r="I57" s="12">
        <f t="shared" si="2"/>
        <v>-0.84271161128593519</v>
      </c>
      <c r="J57" s="12">
        <f t="shared" si="3"/>
        <v>-0.60269881060324337</v>
      </c>
      <c r="K57" s="12">
        <f t="shared" si="4"/>
        <v>1.8934343164968794</v>
      </c>
    </row>
    <row r="58" spans="1:11" s="13" customFormat="1" ht="18" customHeight="1" x14ac:dyDescent="0.2">
      <c r="A58" s="11" t="s">
        <v>55</v>
      </c>
      <c r="B58" s="1">
        <v>36337</v>
      </c>
      <c r="C58" s="1">
        <v>35094</v>
      </c>
      <c r="D58" s="1">
        <v>32922</v>
      </c>
      <c r="E58" s="1">
        <v>32009</v>
      </c>
      <c r="F58" s="1">
        <v>36377</v>
      </c>
      <c r="G58" s="55">
        <f t="shared" si="7"/>
        <v>35715.5</v>
      </c>
      <c r="H58" s="61">
        <f t="shared" si="8"/>
        <v>357.15499999999997</v>
      </c>
      <c r="I58" s="12">
        <f t="shared" si="2"/>
        <v>-7.8215340678416823</v>
      </c>
      <c r="J58" s="12">
        <f t="shared" si="3"/>
        <v>-10.377847153196782</v>
      </c>
      <c r="K58" s="12">
        <f t="shared" si="4"/>
        <v>1.8521370273410724</v>
      </c>
    </row>
    <row r="59" spans="1:11" s="13" customFormat="1" ht="18" customHeight="1" x14ac:dyDescent="0.2">
      <c r="A59" s="11" t="s">
        <v>18</v>
      </c>
      <c r="B59" s="1">
        <v>7990</v>
      </c>
      <c r="C59" s="1">
        <v>8168</v>
      </c>
      <c r="D59" s="1">
        <v>8457</v>
      </c>
      <c r="E59" s="1">
        <v>8147</v>
      </c>
      <c r="F59" s="1">
        <v>8175</v>
      </c>
      <c r="G59" s="55">
        <f t="shared" si="7"/>
        <v>8079</v>
      </c>
      <c r="H59" s="61">
        <f t="shared" si="8"/>
        <v>80.790000000000006</v>
      </c>
      <c r="I59" s="12">
        <f t="shared" si="2"/>
        <v>4.6787968808020679</v>
      </c>
      <c r="J59" s="12">
        <f t="shared" si="3"/>
        <v>0.84168832776333602</v>
      </c>
      <c r="K59" s="12">
        <f t="shared" si="4"/>
        <v>1.188265874489403</v>
      </c>
    </row>
    <row r="60" spans="1:11" s="13" customFormat="1" ht="18" customHeight="1" x14ac:dyDescent="0.2">
      <c r="A60" s="11" t="s">
        <v>17</v>
      </c>
      <c r="B60" s="1">
        <v>30045</v>
      </c>
      <c r="C60" s="1">
        <v>31112</v>
      </c>
      <c r="D60" s="1">
        <v>31219</v>
      </c>
      <c r="E60" s="1">
        <v>30994</v>
      </c>
      <c r="F60" s="1">
        <v>30869</v>
      </c>
      <c r="G60" s="55">
        <f t="shared" si="7"/>
        <v>30578.5</v>
      </c>
      <c r="H60" s="61">
        <f t="shared" si="8"/>
        <v>305.78500000000003</v>
      </c>
      <c r="I60" s="12">
        <f t="shared" si="2"/>
        <v>2.0946089572738913</v>
      </c>
      <c r="J60" s="12">
        <f t="shared" si="3"/>
        <v>1.3587978481612879</v>
      </c>
      <c r="K60" s="12">
        <f t="shared" si="4"/>
        <v>0.95001389865427655</v>
      </c>
    </row>
    <row r="61" spans="1:11" s="13" customFormat="1" ht="18" customHeight="1" x14ac:dyDescent="0.2">
      <c r="A61" s="11" t="s">
        <v>21</v>
      </c>
      <c r="B61" s="1">
        <v>44853</v>
      </c>
      <c r="C61" s="1">
        <v>44847</v>
      </c>
      <c r="D61" s="1">
        <v>44786</v>
      </c>
      <c r="E61" s="1">
        <v>44601</v>
      </c>
      <c r="F61" s="1">
        <v>45209</v>
      </c>
      <c r="G61" s="55">
        <f t="shared" si="7"/>
        <v>44850</v>
      </c>
      <c r="H61" s="61">
        <f t="shared" si="8"/>
        <v>448.5</v>
      </c>
      <c r="I61" s="12">
        <f t="shared" si="2"/>
        <v>-0.14269788182831178</v>
      </c>
      <c r="J61" s="12">
        <f t="shared" si="3"/>
        <v>-0.55518394648829883</v>
      </c>
      <c r="K61" s="12">
        <f t="shared" si="4"/>
        <v>0.80044593088071281</v>
      </c>
    </row>
    <row r="62" spans="1:11" s="13" customFormat="1" ht="18" customHeight="1" x14ac:dyDescent="0.2">
      <c r="A62" s="11" t="s">
        <v>20</v>
      </c>
      <c r="B62" s="1">
        <v>46283</v>
      </c>
      <c r="C62" s="1">
        <v>46311</v>
      </c>
      <c r="D62" s="1">
        <v>46085</v>
      </c>
      <c r="E62" s="1">
        <v>45940</v>
      </c>
      <c r="F62" s="1">
        <v>46624</v>
      </c>
      <c r="G62" s="55">
        <f t="shared" ref="G62:G84" si="9">SUM(B62+C62)/2</f>
        <v>46297</v>
      </c>
      <c r="H62" s="61">
        <f t="shared" ref="H62:H84" si="10">G62/100</f>
        <v>462.97</v>
      </c>
      <c r="I62" s="12">
        <f t="shared" si="2"/>
        <v>-0.45791303972180231</v>
      </c>
      <c r="J62" s="12">
        <f t="shared" si="3"/>
        <v>-0.7711082791541628</v>
      </c>
      <c r="K62" s="12">
        <f t="shared" si="4"/>
        <v>0.70630926409917549</v>
      </c>
    </row>
    <row r="63" spans="1:11" s="13" customFormat="1" ht="18" customHeight="1" x14ac:dyDescent="0.2">
      <c r="A63" s="11" t="s">
        <v>84</v>
      </c>
      <c r="B63" s="1">
        <v>335</v>
      </c>
      <c r="C63" s="1">
        <v>324</v>
      </c>
      <c r="D63" s="1">
        <v>364</v>
      </c>
      <c r="E63" s="1">
        <v>314</v>
      </c>
      <c r="F63" s="1">
        <v>331</v>
      </c>
      <c r="G63" s="55">
        <f t="shared" si="9"/>
        <v>329.5</v>
      </c>
      <c r="H63" s="61">
        <f t="shared" si="10"/>
        <v>3.2949999999999999</v>
      </c>
      <c r="I63" s="12">
        <f t="shared" si="2"/>
        <v>10.470409711684368</v>
      </c>
      <c r="J63" s="12">
        <f t="shared" si="3"/>
        <v>-4.7040971168436982</v>
      </c>
      <c r="K63" s="12">
        <f t="shared" si="4"/>
        <v>0.45523520485583902</v>
      </c>
    </row>
    <row r="64" spans="1:11" s="13" customFormat="1" ht="18" customHeight="1" x14ac:dyDescent="0.2">
      <c r="A64" s="11" t="s">
        <v>10</v>
      </c>
      <c r="B64" s="1">
        <v>238345</v>
      </c>
      <c r="C64" s="1">
        <v>239591</v>
      </c>
      <c r="D64" s="1">
        <v>239552</v>
      </c>
      <c r="E64" s="1">
        <v>237160</v>
      </c>
      <c r="F64" s="1">
        <v>239948</v>
      </c>
      <c r="G64" s="55">
        <f t="shared" si="9"/>
        <v>238968</v>
      </c>
      <c r="H64" s="61">
        <f t="shared" si="10"/>
        <v>2389.6799999999998</v>
      </c>
      <c r="I64" s="12">
        <f t="shared" si="2"/>
        <v>0.24438418533026152</v>
      </c>
      <c r="J64" s="12">
        <f t="shared" si="3"/>
        <v>-0.75658665595392449</v>
      </c>
      <c r="K64" s="12">
        <f t="shared" si="4"/>
        <v>0.41009674935557427</v>
      </c>
    </row>
    <row r="65" spans="1:11" s="13" customFormat="1" ht="18" customHeight="1" x14ac:dyDescent="0.2">
      <c r="A65" s="11" t="s">
        <v>11</v>
      </c>
      <c r="B65" s="1">
        <v>230031</v>
      </c>
      <c r="C65" s="1">
        <v>231318</v>
      </c>
      <c r="D65" s="1">
        <v>231271</v>
      </c>
      <c r="E65" s="1">
        <v>229068</v>
      </c>
      <c r="F65" s="1">
        <v>231533</v>
      </c>
      <c r="G65" s="55">
        <f t="shared" si="9"/>
        <v>230674.5</v>
      </c>
      <c r="H65" s="61">
        <f t="shared" si="10"/>
        <v>2306.7449999999999</v>
      </c>
      <c r="I65" s="12">
        <f t="shared" si="2"/>
        <v>0.2585894843166443</v>
      </c>
      <c r="J65" s="12">
        <f t="shared" si="3"/>
        <v>-0.69643588693158165</v>
      </c>
      <c r="K65" s="12">
        <f t="shared" si="4"/>
        <v>0.37216944222269888</v>
      </c>
    </row>
    <row r="66" spans="1:11" s="13" customFormat="1" ht="18" customHeight="1" x14ac:dyDescent="0.2">
      <c r="A66" s="11" t="s">
        <v>33</v>
      </c>
      <c r="B66" s="1">
        <v>8270</v>
      </c>
      <c r="C66" s="1">
        <v>8260</v>
      </c>
      <c r="D66" s="1">
        <v>8357</v>
      </c>
      <c r="E66" s="1">
        <v>8204</v>
      </c>
      <c r="F66" s="1">
        <v>8195</v>
      </c>
      <c r="G66" s="55">
        <f t="shared" si="9"/>
        <v>8265</v>
      </c>
      <c r="H66" s="61">
        <f t="shared" si="10"/>
        <v>82.65</v>
      </c>
      <c r="I66" s="12">
        <f t="shared" si="2"/>
        <v>1.1131276467029636</v>
      </c>
      <c r="J66" s="12">
        <f t="shared" si="3"/>
        <v>-0.73805202661827707</v>
      </c>
      <c r="K66" s="12">
        <f t="shared" si="4"/>
        <v>-0.84694494857835423</v>
      </c>
    </row>
    <row r="67" spans="1:11" s="13" customFormat="1" ht="18" customHeight="1" x14ac:dyDescent="0.2">
      <c r="A67" s="11" t="s">
        <v>40</v>
      </c>
      <c r="B67" s="1">
        <v>724</v>
      </c>
      <c r="C67" s="1">
        <v>662</v>
      </c>
      <c r="D67" s="1">
        <v>695</v>
      </c>
      <c r="E67" s="1">
        <v>641</v>
      </c>
      <c r="F67" s="1">
        <v>686</v>
      </c>
      <c r="G67" s="55">
        <f t="shared" si="9"/>
        <v>693</v>
      </c>
      <c r="H67" s="61">
        <f t="shared" si="10"/>
        <v>6.93</v>
      </c>
      <c r="I67" s="12">
        <f t="shared" si="2"/>
        <v>0.28860028860029274</v>
      </c>
      <c r="J67" s="12">
        <f t="shared" si="3"/>
        <v>-7.5036075036074976</v>
      </c>
      <c r="K67" s="12">
        <f t="shared" si="4"/>
        <v>-1.0101010101010104</v>
      </c>
    </row>
    <row r="68" spans="1:11" s="13" customFormat="1" ht="18" customHeight="1" x14ac:dyDescent="0.2">
      <c r="A68" s="11" t="s">
        <v>32</v>
      </c>
      <c r="B68" s="1">
        <v>19913</v>
      </c>
      <c r="C68" s="1">
        <v>19717</v>
      </c>
      <c r="D68" s="1">
        <v>20061</v>
      </c>
      <c r="E68" s="1">
        <v>19892</v>
      </c>
      <c r="F68" s="1">
        <v>19596</v>
      </c>
      <c r="G68" s="55">
        <f t="shared" si="9"/>
        <v>19815</v>
      </c>
      <c r="H68" s="61">
        <f t="shared" si="10"/>
        <v>198.15</v>
      </c>
      <c r="I68" s="12">
        <f t="shared" si="2"/>
        <v>1.2414837244511716</v>
      </c>
      <c r="J68" s="12">
        <f t="shared" si="3"/>
        <v>0.38859449911683441</v>
      </c>
      <c r="K68" s="12">
        <f t="shared" si="4"/>
        <v>-1.1052233156699458</v>
      </c>
    </row>
    <row r="69" spans="1:11" s="13" customFormat="1" ht="18" customHeight="1" x14ac:dyDescent="0.2">
      <c r="A69" s="11" t="s">
        <v>6</v>
      </c>
      <c r="B69" s="1">
        <v>291</v>
      </c>
      <c r="C69" s="1">
        <v>286</v>
      </c>
      <c r="D69" s="1">
        <v>275</v>
      </c>
      <c r="E69" s="1">
        <v>267</v>
      </c>
      <c r="F69" s="1">
        <v>283</v>
      </c>
      <c r="G69" s="55">
        <f t="shared" si="9"/>
        <v>288.5</v>
      </c>
      <c r="H69" s="61">
        <f t="shared" si="10"/>
        <v>2.8849999999999998</v>
      </c>
      <c r="I69" s="12">
        <f t="shared" si="2"/>
        <v>-4.6793760831888989</v>
      </c>
      <c r="J69" s="12">
        <f t="shared" si="3"/>
        <v>-7.4523396880415902</v>
      </c>
      <c r="K69" s="12">
        <f t="shared" si="4"/>
        <v>-1.9064124783362075</v>
      </c>
    </row>
    <row r="70" spans="1:11" s="13" customFormat="1" ht="18" customHeight="1" x14ac:dyDescent="0.2">
      <c r="A70" s="11" t="s">
        <v>30</v>
      </c>
      <c r="B70" s="1">
        <v>5039</v>
      </c>
      <c r="C70" s="1">
        <v>5150</v>
      </c>
      <c r="D70" s="1">
        <v>5155</v>
      </c>
      <c r="E70" s="1">
        <v>4860</v>
      </c>
      <c r="F70" s="1">
        <v>4949</v>
      </c>
      <c r="G70" s="55">
        <f t="shared" si="9"/>
        <v>5094.5</v>
      </c>
      <c r="H70" s="61">
        <f t="shared" si="10"/>
        <v>50.945</v>
      </c>
      <c r="I70" s="12">
        <f t="shared" si="2"/>
        <v>1.1875552065953485</v>
      </c>
      <c r="J70" s="12">
        <f t="shared" si="3"/>
        <v>-4.6030032387869255</v>
      </c>
      <c r="K70" s="12">
        <f t="shared" si="4"/>
        <v>-2.8560211993326163</v>
      </c>
    </row>
    <row r="71" spans="1:11" s="13" customFormat="1" ht="18" customHeight="1" x14ac:dyDescent="0.2">
      <c r="A71" s="11" t="s">
        <v>12</v>
      </c>
      <c r="B71" s="1">
        <v>5412</v>
      </c>
      <c r="C71" s="1">
        <v>5367</v>
      </c>
      <c r="D71" s="1">
        <v>5352</v>
      </c>
      <c r="E71" s="1">
        <v>5217</v>
      </c>
      <c r="F71" s="1">
        <v>5223</v>
      </c>
      <c r="G71" s="55">
        <f t="shared" si="9"/>
        <v>5389.5</v>
      </c>
      <c r="H71" s="61">
        <f t="shared" si="10"/>
        <v>53.895000000000003</v>
      </c>
      <c r="I71" s="12">
        <f t="shared" si="2"/>
        <v>-0.69579738380184608</v>
      </c>
      <c r="J71" s="12">
        <f t="shared" si="3"/>
        <v>-3.2006679654884493</v>
      </c>
      <c r="K71" s="12">
        <f t="shared" si="4"/>
        <v>-3.0893403840801597</v>
      </c>
    </row>
    <row r="72" spans="1:11" s="13" customFormat="1" ht="18" customHeight="1" x14ac:dyDescent="0.2">
      <c r="A72" s="11" t="s">
        <v>16</v>
      </c>
      <c r="B72" s="1">
        <v>8257</v>
      </c>
      <c r="C72" s="1">
        <v>8137</v>
      </c>
      <c r="D72" s="1">
        <v>8033</v>
      </c>
      <c r="E72" s="1">
        <v>7793</v>
      </c>
      <c r="F72" s="1">
        <v>7921</v>
      </c>
      <c r="G72" s="55">
        <f t="shared" si="9"/>
        <v>8197</v>
      </c>
      <c r="H72" s="61">
        <f t="shared" si="10"/>
        <v>81.97</v>
      </c>
      <c r="I72" s="12">
        <f t="shared" ref="I72:I84" si="11">D72/H72-100</f>
        <v>-2.0007319751128421</v>
      </c>
      <c r="J72" s="12">
        <f t="shared" ref="J72:J84" si="12">E72/H72-100</f>
        <v>-4.9286324264975008</v>
      </c>
      <c r="K72" s="12">
        <f t="shared" ref="K72:K84" si="13">F72/H72-100</f>
        <v>-3.3670855190923561</v>
      </c>
    </row>
    <row r="73" spans="1:11" s="13" customFormat="1" ht="18" customHeight="1" x14ac:dyDescent="0.2">
      <c r="A73" s="11" t="s">
        <v>28</v>
      </c>
      <c r="B73" s="1">
        <v>5326</v>
      </c>
      <c r="C73" s="1">
        <v>5291</v>
      </c>
      <c r="D73" s="1">
        <v>5265</v>
      </c>
      <c r="E73" s="1">
        <v>5379</v>
      </c>
      <c r="F73" s="1">
        <v>5096</v>
      </c>
      <c r="G73" s="55">
        <f t="shared" si="9"/>
        <v>5308.5</v>
      </c>
      <c r="H73" s="61">
        <f t="shared" si="10"/>
        <v>53.085000000000001</v>
      </c>
      <c r="I73" s="12">
        <f t="shared" si="11"/>
        <v>-0.81944051992088873</v>
      </c>
      <c r="J73" s="12">
        <f t="shared" si="12"/>
        <v>1.3280587736648783</v>
      </c>
      <c r="K73" s="12">
        <f t="shared" si="13"/>
        <v>-4.0030140340962674</v>
      </c>
    </row>
    <row r="74" spans="1:11" s="13" customFormat="1" ht="18" customHeight="1" x14ac:dyDescent="0.2">
      <c r="A74" s="11" t="s">
        <v>26</v>
      </c>
      <c r="B74" s="1">
        <v>1612</v>
      </c>
      <c r="C74" s="1">
        <v>1597</v>
      </c>
      <c r="D74" s="1">
        <v>1546</v>
      </c>
      <c r="E74" s="1">
        <v>1535</v>
      </c>
      <c r="F74" s="1">
        <v>1528</v>
      </c>
      <c r="G74" s="55">
        <f t="shared" si="9"/>
        <v>1604.5</v>
      </c>
      <c r="H74" s="61">
        <f t="shared" si="10"/>
        <v>16.045000000000002</v>
      </c>
      <c r="I74" s="12">
        <f t="shared" si="11"/>
        <v>-3.6459956372701896</v>
      </c>
      <c r="J74" s="12">
        <f t="shared" si="12"/>
        <v>-4.3315674665004735</v>
      </c>
      <c r="K74" s="12">
        <f t="shared" si="13"/>
        <v>-4.7678404487379282</v>
      </c>
    </row>
    <row r="75" spans="1:11" s="13" customFormat="1" ht="18" customHeight="1" x14ac:dyDescent="0.2">
      <c r="A75" s="11" t="s">
        <v>15</v>
      </c>
      <c r="B75" s="1">
        <v>15948</v>
      </c>
      <c r="C75" s="1">
        <v>15830</v>
      </c>
      <c r="D75" s="1">
        <v>15692</v>
      </c>
      <c r="E75" s="1">
        <v>15072</v>
      </c>
      <c r="F75" s="1">
        <v>14945</v>
      </c>
      <c r="G75" s="55">
        <f t="shared" si="9"/>
        <v>15889</v>
      </c>
      <c r="H75" s="61">
        <f t="shared" si="10"/>
        <v>158.88999999999999</v>
      </c>
      <c r="I75" s="12">
        <f t="shared" si="11"/>
        <v>-1.2398514695701408</v>
      </c>
      <c r="J75" s="12">
        <f t="shared" si="12"/>
        <v>-5.1419220844609441</v>
      </c>
      <c r="K75" s="12">
        <f t="shared" si="13"/>
        <v>-5.9412171942853433</v>
      </c>
    </row>
    <row r="76" spans="1:11" s="13" customFormat="1" ht="18" customHeight="1" x14ac:dyDescent="0.2">
      <c r="A76" s="11" t="s">
        <v>69</v>
      </c>
      <c r="B76" s="1">
        <v>1464</v>
      </c>
      <c r="C76" s="1">
        <v>1472</v>
      </c>
      <c r="D76" s="1">
        <v>1351</v>
      </c>
      <c r="E76" s="1">
        <v>1342</v>
      </c>
      <c r="F76" s="1">
        <v>1372</v>
      </c>
      <c r="G76" s="55">
        <f t="shared" si="9"/>
        <v>1468</v>
      </c>
      <c r="H76" s="61">
        <f t="shared" si="10"/>
        <v>14.68</v>
      </c>
      <c r="I76" s="12">
        <f t="shared" si="11"/>
        <v>-7.9700272479563949</v>
      </c>
      <c r="J76" s="12">
        <f t="shared" si="12"/>
        <v>-8.5831062670299758</v>
      </c>
      <c r="K76" s="12">
        <f t="shared" si="13"/>
        <v>-6.5395095367847347</v>
      </c>
    </row>
    <row r="77" spans="1:11" s="13" customFormat="1" ht="18" customHeight="1" x14ac:dyDescent="0.2">
      <c r="A77" s="11" t="s">
        <v>50</v>
      </c>
      <c r="B77" s="1">
        <v>12024</v>
      </c>
      <c r="C77" s="1">
        <v>10702</v>
      </c>
      <c r="D77" s="1">
        <v>10918</v>
      </c>
      <c r="E77" s="1">
        <v>10629</v>
      </c>
      <c r="F77" s="1">
        <v>10562</v>
      </c>
      <c r="G77" s="55">
        <f t="shared" si="9"/>
        <v>11363</v>
      </c>
      <c r="H77" s="61">
        <f t="shared" si="10"/>
        <v>113.63</v>
      </c>
      <c r="I77" s="12">
        <f t="shared" si="11"/>
        <v>-3.9162193082812564</v>
      </c>
      <c r="J77" s="12">
        <f t="shared" si="12"/>
        <v>-6.4595617354571857</v>
      </c>
      <c r="K77" s="12">
        <f t="shared" si="13"/>
        <v>-7.0491947549062672</v>
      </c>
    </row>
    <row r="78" spans="1:11" s="13" customFormat="1" ht="18" customHeight="1" x14ac:dyDescent="0.2">
      <c r="A78" s="11" t="s">
        <v>51</v>
      </c>
      <c r="B78" s="1">
        <v>12909</v>
      </c>
      <c r="C78" s="1">
        <v>12105</v>
      </c>
      <c r="D78" s="1">
        <v>11890</v>
      </c>
      <c r="E78" s="1">
        <v>11786</v>
      </c>
      <c r="F78" s="1">
        <v>11517</v>
      </c>
      <c r="G78" s="55">
        <f t="shared" si="9"/>
        <v>12507</v>
      </c>
      <c r="H78" s="61">
        <f t="shared" si="10"/>
        <v>125.07</v>
      </c>
      <c r="I78" s="12">
        <f t="shared" si="11"/>
        <v>-4.9332373870632438</v>
      </c>
      <c r="J78" s="12">
        <f t="shared" si="12"/>
        <v>-5.7647717278324109</v>
      </c>
      <c r="K78" s="12">
        <f t="shared" si="13"/>
        <v>-7.9155672823218879</v>
      </c>
    </row>
    <row r="79" spans="1:11" s="13" customFormat="1" ht="18" customHeight="1" x14ac:dyDescent="0.2">
      <c r="A79" s="11" t="s">
        <v>14</v>
      </c>
      <c r="B79" s="1">
        <v>8861</v>
      </c>
      <c r="C79" s="1">
        <v>8527</v>
      </c>
      <c r="D79" s="1">
        <v>8353</v>
      </c>
      <c r="E79" s="1">
        <v>8296</v>
      </c>
      <c r="F79" s="1">
        <v>7990</v>
      </c>
      <c r="G79" s="55">
        <f t="shared" si="9"/>
        <v>8694</v>
      </c>
      <c r="H79" s="61">
        <f t="shared" si="10"/>
        <v>86.94</v>
      </c>
      <c r="I79" s="12">
        <f t="shared" si="11"/>
        <v>-3.9222452265930485</v>
      </c>
      <c r="J79" s="12">
        <f t="shared" si="12"/>
        <v>-4.5778697952610941</v>
      </c>
      <c r="K79" s="12">
        <f t="shared" si="13"/>
        <v>-8.0975385323211384</v>
      </c>
    </row>
    <row r="80" spans="1:11" s="13" customFormat="1" ht="18" customHeight="1" x14ac:dyDescent="0.2">
      <c r="A80" s="11" t="s">
        <v>9</v>
      </c>
      <c r="B80" s="1">
        <v>294</v>
      </c>
      <c r="C80" s="1">
        <v>285</v>
      </c>
      <c r="D80" s="1">
        <v>272</v>
      </c>
      <c r="E80" s="1">
        <v>218</v>
      </c>
      <c r="F80" s="1">
        <v>264</v>
      </c>
      <c r="G80" s="55">
        <f t="shared" si="9"/>
        <v>289.5</v>
      </c>
      <c r="H80" s="61">
        <f t="shared" si="10"/>
        <v>2.895</v>
      </c>
      <c r="I80" s="12">
        <f t="shared" si="11"/>
        <v>-6.0449050086355811</v>
      </c>
      <c r="J80" s="12">
        <f t="shared" si="12"/>
        <v>-24.697754749568219</v>
      </c>
      <c r="K80" s="12">
        <f t="shared" si="13"/>
        <v>-8.8082901554404174</v>
      </c>
    </row>
    <row r="81" spans="1:11" s="13" customFormat="1" ht="18" customHeight="1" x14ac:dyDescent="0.2">
      <c r="A81" s="11" t="s">
        <v>78</v>
      </c>
      <c r="B81" s="1">
        <v>3622</v>
      </c>
      <c r="C81" s="1">
        <v>3373</v>
      </c>
      <c r="D81" s="1">
        <v>3041</v>
      </c>
      <c r="E81" s="1">
        <v>2908</v>
      </c>
      <c r="F81" s="1">
        <v>3141</v>
      </c>
      <c r="G81" s="55">
        <f t="shared" si="9"/>
        <v>3497.5</v>
      </c>
      <c r="H81" s="61">
        <f t="shared" si="10"/>
        <v>34.975000000000001</v>
      </c>
      <c r="I81" s="12">
        <f t="shared" si="11"/>
        <v>-13.052180128663338</v>
      </c>
      <c r="J81" s="12">
        <f t="shared" si="12"/>
        <v>-16.854896354538965</v>
      </c>
      <c r="K81" s="12">
        <f t="shared" si="13"/>
        <v>-10.192994996426023</v>
      </c>
    </row>
    <row r="82" spans="1:11" s="13" customFormat="1" ht="18" customHeight="1" x14ac:dyDescent="0.2">
      <c r="A82" s="11" t="s">
        <v>54</v>
      </c>
      <c r="B82" s="1">
        <v>20227</v>
      </c>
      <c r="C82" s="1">
        <v>18514</v>
      </c>
      <c r="D82" s="1">
        <v>15899</v>
      </c>
      <c r="E82" s="1">
        <v>14099</v>
      </c>
      <c r="F82" s="1">
        <v>16757</v>
      </c>
      <c r="G82" s="55">
        <f t="shared" si="9"/>
        <v>19370.5</v>
      </c>
      <c r="H82" s="61">
        <f t="shared" si="10"/>
        <v>193.70500000000001</v>
      </c>
      <c r="I82" s="12">
        <f t="shared" si="11"/>
        <v>-17.921581786737576</v>
      </c>
      <c r="J82" s="12">
        <f t="shared" si="12"/>
        <v>-27.214062620995847</v>
      </c>
      <c r="K82" s="12">
        <f t="shared" si="13"/>
        <v>-13.492165922407793</v>
      </c>
    </row>
    <row r="83" spans="1:11" s="13" customFormat="1" ht="18" customHeight="1" x14ac:dyDescent="0.2">
      <c r="A83" s="11" t="s">
        <v>74</v>
      </c>
      <c r="B83" s="1">
        <v>119</v>
      </c>
      <c r="C83" s="1">
        <v>107</v>
      </c>
      <c r="D83" s="1">
        <v>84</v>
      </c>
      <c r="E83" s="1">
        <v>82</v>
      </c>
      <c r="F83" s="1">
        <v>91</v>
      </c>
      <c r="G83" s="55">
        <f t="shared" si="9"/>
        <v>113</v>
      </c>
      <c r="H83" s="61">
        <f t="shared" si="10"/>
        <v>1.1299999999999999</v>
      </c>
      <c r="I83" s="12">
        <f t="shared" si="11"/>
        <v>-25.663716814159287</v>
      </c>
      <c r="J83" s="12">
        <f t="shared" si="12"/>
        <v>-27.43362831858407</v>
      </c>
      <c r="K83" s="12">
        <f t="shared" si="13"/>
        <v>-19.469026548672559</v>
      </c>
    </row>
    <row r="84" spans="1:11" s="13" customFormat="1" ht="18" customHeight="1" x14ac:dyDescent="0.2">
      <c r="A84" s="11" t="s">
        <v>8</v>
      </c>
      <c r="B84" s="1">
        <v>674</v>
      </c>
      <c r="C84" s="1">
        <v>584</v>
      </c>
      <c r="D84" s="1">
        <v>523</v>
      </c>
      <c r="E84" s="1">
        <v>511</v>
      </c>
      <c r="F84" s="1">
        <v>506</v>
      </c>
      <c r="G84" s="55">
        <f t="shared" si="9"/>
        <v>629</v>
      </c>
      <c r="H84" s="61">
        <f t="shared" si="10"/>
        <v>6.29</v>
      </c>
      <c r="I84" s="12">
        <f t="shared" si="11"/>
        <v>-16.852146263910967</v>
      </c>
      <c r="J84" s="12">
        <f t="shared" si="12"/>
        <v>-18.759936406995237</v>
      </c>
      <c r="K84" s="12">
        <f t="shared" si="13"/>
        <v>-19.554848966613676</v>
      </c>
    </row>
  </sheetData>
  <sortState ref="A2:J91">
    <sortCondition descending="1" ref="J2:J91"/>
  </sortState>
  <pageMargins left="0.7" right="0.7" top="0.75" bottom="0.75" header="0.3" footer="0.3"/>
  <pageSetup paperSize="9" orientation="portrait" r:id="rId1"/>
  <headerFooter>
    <oddFooter>&amp;CAbgerufen am 16.11.23 / 19:31:37&amp;RSeite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workbookViewId="0">
      <selection activeCell="J80" sqref="J80"/>
    </sheetView>
  </sheetViews>
  <sheetFormatPr baseColWidth="10" defaultRowHeight="12.75" x14ac:dyDescent="0.2"/>
  <cols>
    <col min="1" max="1" width="48.42578125" customWidth="1"/>
    <col min="9" max="9" width="13.5703125" customWidth="1"/>
    <col min="10" max="11" width="14" customWidth="1"/>
  </cols>
  <sheetData>
    <row r="1" spans="1:11" ht="51.75" thickBot="1" x14ac:dyDescent="0.25">
      <c r="A1" s="21" t="s">
        <v>89</v>
      </c>
      <c r="B1" s="22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50" t="s">
        <v>87</v>
      </c>
      <c r="H1" s="59" t="s">
        <v>88</v>
      </c>
      <c r="I1" s="23" t="s">
        <v>95</v>
      </c>
      <c r="J1" s="23" t="s">
        <v>93</v>
      </c>
      <c r="K1" s="24" t="s">
        <v>94</v>
      </c>
    </row>
    <row r="2" spans="1:11" x14ac:dyDescent="0.2">
      <c r="A2" s="30" t="s">
        <v>35</v>
      </c>
      <c r="B2" s="44">
        <v>3781</v>
      </c>
      <c r="C2" s="44">
        <v>3794</v>
      </c>
      <c r="D2" s="46">
        <v>4391</v>
      </c>
      <c r="E2" s="48">
        <v>4710</v>
      </c>
      <c r="F2" s="48">
        <v>5205</v>
      </c>
      <c r="G2" s="51">
        <f t="shared" ref="G2:G23" si="0">SUM(B2+C2)/2</f>
        <v>3787.5</v>
      </c>
      <c r="H2" s="60">
        <f t="shared" ref="H2:H23" si="1">G2/100</f>
        <v>37.875</v>
      </c>
      <c r="I2" s="20">
        <f>D2/H2-100</f>
        <v>15.93399339933994</v>
      </c>
      <c r="J2" s="78">
        <f>E2/H2-100</f>
        <v>24.356435643564353</v>
      </c>
      <c r="K2" s="77">
        <f>F2/H2-100</f>
        <v>37.425742574257413</v>
      </c>
    </row>
    <row r="3" spans="1:11" x14ac:dyDescent="0.2">
      <c r="A3" s="32" t="s">
        <v>64</v>
      </c>
      <c r="B3" s="45">
        <v>5213</v>
      </c>
      <c r="C3" s="45">
        <v>5367</v>
      </c>
      <c r="D3" s="47">
        <v>5713</v>
      </c>
      <c r="E3" s="49">
        <v>6025</v>
      </c>
      <c r="F3" s="49">
        <v>6826</v>
      </c>
      <c r="G3" s="52">
        <f t="shared" si="0"/>
        <v>5290</v>
      </c>
      <c r="H3" s="61">
        <f t="shared" si="1"/>
        <v>52.9</v>
      </c>
      <c r="I3" s="12">
        <f t="shared" ref="I3:I66" si="2">D3/H3-100</f>
        <v>7.9962192816635138</v>
      </c>
      <c r="J3" s="9">
        <f t="shared" ref="J3:J66" si="3">E3/H3-100</f>
        <v>13.894139886578458</v>
      </c>
      <c r="K3" s="38">
        <f t="shared" ref="K3:K71" si="4">F3/H3-100</f>
        <v>29.03591682419659</v>
      </c>
    </row>
    <row r="4" spans="1:11" x14ac:dyDescent="0.2">
      <c r="A4" s="32" t="s">
        <v>79</v>
      </c>
      <c r="B4" s="45">
        <v>16201</v>
      </c>
      <c r="C4" s="45">
        <v>16657</v>
      </c>
      <c r="D4" s="47">
        <v>17211</v>
      </c>
      <c r="E4" s="49">
        <v>18183</v>
      </c>
      <c r="F4" s="49">
        <v>20311</v>
      </c>
      <c r="G4" s="52">
        <f t="shared" si="0"/>
        <v>16429</v>
      </c>
      <c r="H4" s="61">
        <f t="shared" si="1"/>
        <v>164.29</v>
      </c>
      <c r="I4" s="12">
        <f t="shared" si="2"/>
        <v>4.7598758293261909</v>
      </c>
      <c r="J4" s="12">
        <f t="shared" si="3"/>
        <v>10.676243228437528</v>
      </c>
      <c r="K4" s="38">
        <f t="shared" si="4"/>
        <v>23.628948810031048</v>
      </c>
    </row>
    <row r="5" spans="1:11" x14ac:dyDescent="0.2">
      <c r="A5" s="32" t="s">
        <v>65</v>
      </c>
      <c r="B5" s="45">
        <v>1340</v>
      </c>
      <c r="C5" s="45">
        <v>1392</v>
      </c>
      <c r="D5" s="47">
        <v>1439</v>
      </c>
      <c r="E5" s="49">
        <v>1487</v>
      </c>
      <c r="F5" s="49">
        <v>1681</v>
      </c>
      <c r="G5" s="52">
        <f t="shared" si="0"/>
        <v>1366</v>
      </c>
      <c r="H5" s="61">
        <f t="shared" si="1"/>
        <v>13.66</v>
      </c>
      <c r="I5" s="12">
        <f t="shared" si="2"/>
        <v>5.3440702781844749</v>
      </c>
      <c r="J5" s="12">
        <f t="shared" si="3"/>
        <v>8.8579795021961871</v>
      </c>
      <c r="K5" s="38">
        <f t="shared" si="4"/>
        <v>23.060029282576863</v>
      </c>
    </row>
    <row r="6" spans="1:11" x14ac:dyDescent="0.2">
      <c r="A6" s="32" t="s">
        <v>68</v>
      </c>
      <c r="B6" s="45">
        <v>25</v>
      </c>
      <c r="C6" s="45">
        <v>25</v>
      </c>
      <c r="D6" s="47">
        <v>28</v>
      </c>
      <c r="E6" s="49">
        <v>28</v>
      </c>
      <c r="F6" s="49">
        <v>30</v>
      </c>
      <c r="G6" s="52">
        <f t="shared" si="0"/>
        <v>25</v>
      </c>
      <c r="H6" s="61">
        <f t="shared" si="1"/>
        <v>0.25</v>
      </c>
      <c r="I6" s="8">
        <f t="shared" si="2"/>
        <v>12</v>
      </c>
      <c r="J6" s="8">
        <f t="shared" si="3"/>
        <v>12</v>
      </c>
      <c r="K6" s="38">
        <f t="shared" si="4"/>
        <v>20</v>
      </c>
    </row>
    <row r="7" spans="1:11" x14ac:dyDescent="0.2">
      <c r="A7" s="32" t="s">
        <v>44</v>
      </c>
      <c r="B7" s="45">
        <v>44275</v>
      </c>
      <c r="C7" s="45">
        <v>43277</v>
      </c>
      <c r="D7" s="47">
        <v>47900</v>
      </c>
      <c r="E7" s="49">
        <v>48861</v>
      </c>
      <c r="F7" s="49">
        <v>52323</v>
      </c>
      <c r="G7" s="52">
        <f t="shared" si="0"/>
        <v>43776</v>
      </c>
      <c r="H7" s="61">
        <f t="shared" si="1"/>
        <v>437.76</v>
      </c>
      <c r="I7" s="12">
        <f t="shared" si="2"/>
        <v>9.4206871345029271</v>
      </c>
      <c r="J7" s="8">
        <f t="shared" si="3"/>
        <v>11.615953947368425</v>
      </c>
      <c r="K7" s="38">
        <f t="shared" si="4"/>
        <v>19.524396929824562</v>
      </c>
    </row>
    <row r="8" spans="1:11" x14ac:dyDescent="0.2">
      <c r="A8" s="32" t="s">
        <v>36</v>
      </c>
      <c r="B8" s="45">
        <v>34640</v>
      </c>
      <c r="C8" s="45">
        <v>33626</v>
      </c>
      <c r="D8" s="47">
        <v>36628</v>
      </c>
      <c r="E8" s="49">
        <v>37866</v>
      </c>
      <c r="F8" s="49">
        <v>40561</v>
      </c>
      <c r="G8" s="52">
        <f t="shared" si="0"/>
        <v>34133</v>
      </c>
      <c r="H8" s="61">
        <f t="shared" si="1"/>
        <v>341.33</v>
      </c>
      <c r="I8" s="12">
        <f t="shared" si="2"/>
        <v>7.3096416957196908</v>
      </c>
      <c r="J8" s="12">
        <f t="shared" si="3"/>
        <v>10.936630240529695</v>
      </c>
      <c r="K8" s="33">
        <f t="shared" si="4"/>
        <v>18.832215158351161</v>
      </c>
    </row>
    <row r="9" spans="1:11" x14ac:dyDescent="0.2">
      <c r="A9" s="32" t="s">
        <v>38</v>
      </c>
      <c r="B9" s="45">
        <v>58053</v>
      </c>
      <c r="C9" s="45">
        <v>57839</v>
      </c>
      <c r="D9" s="47">
        <v>59613</v>
      </c>
      <c r="E9" s="49">
        <v>59990</v>
      </c>
      <c r="F9" s="49">
        <v>68777</v>
      </c>
      <c r="G9" s="52">
        <f t="shared" si="0"/>
        <v>57946</v>
      </c>
      <c r="H9" s="61">
        <f t="shared" si="1"/>
        <v>579.46</v>
      </c>
      <c r="I9" s="12">
        <f t="shared" si="2"/>
        <v>2.8768163462534062</v>
      </c>
      <c r="J9" s="12">
        <f t="shared" si="3"/>
        <v>3.5274220826286466</v>
      </c>
      <c r="K9" s="33">
        <f t="shared" si="4"/>
        <v>18.691540399682452</v>
      </c>
    </row>
    <row r="10" spans="1:11" x14ac:dyDescent="0.2">
      <c r="A10" s="32" t="s">
        <v>63</v>
      </c>
      <c r="B10" s="45">
        <v>1597</v>
      </c>
      <c r="C10" s="45">
        <v>1719</v>
      </c>
      <c r="D10" s="47">
        <v>1721</v>
      </c>
      <c r="E10" s="49">
        <v>1757</v>
      </c>
      <c r="F10" s="49">
        <v>1956</v>
      </c>
      <c r="G10" s="52">
        <f t="shared" si="0"/>
        <v>1658</v>
      </c>
      <c r="H10" s="61">
        <f t="shared" si="1"/>
        <v>16.579999999999998</v>
      </c>
      <c r="I10" s="12">
        <f t="shared" si="2"/>
        <v>3.7997587454764954</v>
      </c>
      <c r="J10" s="12">
        <f t="shared" si="3"/>
        <v>5.9710494571773296</v>
      </c>
      <c r="K10" s="33">
        <f t="shared" si="4"/>
        <v>17.97346200241256</v>
      </c>
    </row>
    <row r="11" spans="1:11" x14ac:dyDescent="0.2">
      <c r="A11" s="32" t="s">
        <v>60</v>
      </c>
      <c r="B11" s="45">
        <v>2426</v>
      </c>
      <c r="C11" s="45">
        <v>2437</v>
      </c>
      <c r="D11" s="47">
        <v>2569</v>
      </c>
      <c r="E11" s="49">
        <v>2645</v>
      </c>
      <c r="F11" s="49">
        <v>2864</v>
      </c>
      <c r="G11" s="52">
        <f t="shared" si="0"/>
        <v>2431.5</v>
      </c>
      <c r="H11" s="61">
        <f t="shared" si="1"/>
        <v>24.315000000000001</v>
      </c>
      <c r="I11" s="12">
        <f t="shared" si="2"/>
        <v>5.6549455068887511</v>
      </c>
      <c r="J11" s="12">
        <f t="shared" si="3"/>
        <v>8.7805881143327156</v>
      </c>
      <c r="K11" s="33">
        <f t="shared" si="4"/>
        <v>17.787374048940976</v>
      </c>
    </row>
    <row r="12" spans="1:11" x14ac:dyDescent="0.2">
      <c r="A12" s="32" t="s">
        <v>75</v>
      </c>
      <c r="B12" s="45">
        <v>27988</v>
      </c>
      <c r="C12" s="45">
        <v>33068</v>
      </c>
      <c r="D12" s="47">
        <v>30745</v>
      </c>
      <c r="E12" s="49">
        <v>33818</v>
      </c>
      <c r="F12" s="49">
        <v>35925</v>
      </c>
      <c r="G12" s="52">
        <f t="shared" si="0"/>
        <v>30528</v>
      </c>
      <c r="H12" s="61">
        <f t="shared" si="1"/>
        <v>305.27999999999997</v>
      </c>
      <c r="I12" s="12">
        <f t="shared" si="2"/>
        <v>0.7108228511530541</v>
      </c>
      <c r="J12" s="12">
        <f t="shared" si="3"/>
        <v>10.776991614255778</v>
      </c>
      <c r="K12" s="33">
        <f t="shared" si="4"/>
        <v>17.678852201257868</v>
      </c>
    </row>
    <row r="13" spans="1:11" x14ac:dyDescent="0.2">
      <c r="A13" s="32" t="s">
        <v>82</v>
      </c>
      <c r="B13" s="45">
        <v>1120</v>
      </c>
      <c r="C13" s="45">
        <v>1208</v>
      </c>
      <c r="D13" s="47">
        <v>1203</v>
      </c>
      <c r="E13" s="49">
        <v>1247</v>
      </c>
      <c r="F13" s="49">
        <v>1368</v>
      </c>
      <c r="G13" s="52">
        <f t="shared" si="0"/>
        <v>1164</v>
      </c>
      <c r="H13" s="61">
        <f t="shared" si="1"/>
        <v>11.64</v>
      </c>
      <c r="I13" s="12">
        <f t="shared" si="2"/>
        <v>3.3505154639175174</v>
      </c>
      <c r="J13" s="12">
        <f t="shared" si="3"/>
        <v>7.130584192439855</v>
      </c>
      <c r="K13" s="33">
        <f t="shared" si="4"/>
        <v>17.525773195876283</v>
      </c>
    </row>
    <row r="14" spans="1:11" x14ac:dyDescent="0.2">
      <c r="A14" s="32" t="s">
        <v>77</v>
      </c>
      <c r="B14" s="45">
        <v>29874</v>
      </c>
      <c r="C14" s="45">
        <v>30065</v>
      </c>
      <c r="D14" s="47">
        <v>29915</v>
      </c>
      <c r="E14" s="49">
        <v>31592</v>
      </c>
      <c r="F14" s="49">
        <v>35217</v>
      </c>
      <c r="G14" s="52">
        <f t="shared" si="0"/>
        <v>29969.5</v>
      </c>
      <c r="H14" s="61">
        <f t="shared" si="1"/>
        <v>299.69499999999999</v>
      </c>
      <c r="I14" s="12">
        <f t="shared" si="2"/>
        <v>-0.1818515490748922</v>
      </c>
      <c r="J14" s="12">
        <f t="shared" si="3"/>
        <v>5.4138374013580517</v>
      </c>
      <c r="K14" s="33">
        <f t="shared" si="4"/>
        <v>17.509467959091751</v>
      </c>
    </row>
    <row r="15" spans="1:11" x14ac:dyDescent="0.2">
      <c r="A15" s="32" t="s">
        <v>73</v>
      </c>
      <c r="B15" s="45">
        <v>32593</v>
      </c>
      <c r="C15" s="45">
        <v>37412</v>
      </c>
      <c r="D15" s="47">
        <v>35229</v>
      </c>
      <c r="E15" s="49">
        <v>38729</v>
      </c>
      <c r="F15" s="49">
        <v>41071</v>
      </c>
      <c r="G15" s="52">
        <f t="shared" si="0"/>
        <v>35002.5</v>
      </c>
      <c r="H15" s="61">
        <f t="shared" si="1"/>
        <v>350.02499999999998</v>
      </c>
      <c r="I15" s="12">
        <f t="shared" si="2"/>
        <v>0.64709663595458267</v>
      </c>
      <c r="J15" s="12">
        <f t="shared" si="3"/>
        <v>10.646382401257057</v>
      </c>
      <c r="K15" s="33">
        <f t="shared" si="4"/>
        <v>17.337333047639461</v>
      </c>
    </row>
    <row r="16" spans="1:11" x14ac:dyDescent="0.2">
      <c r="A16" s="32" t="s">
        <v>66</v>
      </c>
      <c r="B16" s="45">
        <v>24719</v>
      </c>
      <c r="C16" s="45">
        <v>24740</v>
      </c>
      <c r="D16" s="47">
        <v>25390</v>
      </c>
      <c r="E16" s="49">
        <v>26272</v>
      </c>
      <c r="F16" s="49">
        <v>28937</v>
      </c>
      <c r="G16" s="52">
        <f t="shared" si="0"/>
        <v>24729.5</v>
      </c>
      <c r="H16" s="61">
        <f t="shared" si="1"/>
        <v>247.29499999999999</v>
      </c>
      <c r="I16" s="12">
        <f t="shared" si="2"/>
        <v>2.6708991285711505</v>
      </c>
      <c r="J16" s="12">
        <f t="shared" si="3"/>
        <v>6.2374896378818931</v>
      </c>
      <c r="K16" s="33">
        <f t="shared" si="4"/>
        <v>17.014092480640542</v>
      </c>
    </row>
    <row r="17" spans="1:11" x14ac:dyDescent="0.2">
      <c r="A17" s="32" t="s">
        <v>76</v>
      </c>
      <c r="B17" s="45">
        <v>41554</v>
      </c>
      <c r="C17" s="45">
        <v>41779</v>
      </c>
      <c r="D17" s="47">
        <v>41794</v>
      </c>
      <c r="E17" s="49">
        <v>43200</v>
      </c>
      <c r="F17" s="49">
        <v>47912</v>
      </c>
      <c r="G17" s="52">
        <f t="shared" si="0"/>
        <v>41666.5</v>
      </c>
      <c r="H17" s="61">
        <f t="shared" si="1"/>
        <v>416.66500000000002</v>
      </c>
      <c r="I17" s="12">
        <f t="shared" si="2"/>
        <v>0.30600122400488772</v>
      </c>
      <c r="J17" s="12">
        <f t="shared" si="3"/>
        <v>3.6804147216588774</v>
      </c>
      <c r="K17" s="33">
        <f t="shared" si="4"/>
        <v>14.98925995703982</v>
      </c>
    </row>
    <row r="18" spans="1:11" x14ac:dyDescent="0.2">
      <c r="A18" s="32" t="s">
        <v>56</v>
      </c>
      <c r="B18" s="45">
        <v>1034</v>
      </c>
      <c r="C18" s="45">
        <v>1077</v>
      </c>
      <c r="D18" s="47">
        <v>1046</v>
      </c>
      <c r="E18" s="49">
        <v>1049</v>
      </c>
      <c r="F18" s="49">
        <v>1201</v>
      </c>
      <c r="G18" s="52">
        <f t="shared" si="0"/>
        <v>1055.5</v>
      </c>
      <c r="H18" s="61">
        <f t="shared" si="1"/>
        <v>10.555</v>
      </c>
      <c r="I18" s="12">
        <f t="shared" si="2"/>
        <v>-0.90004737091425113</v>
      </c>
      <c r="J18" s="12">
        <f t="shared" si="3"/>
        <v>-0.61582188536237936</v>
      </c>
      <c r="K18" s="33">
        <f t="shared" si="4"/>
        <v>13.784936049265752</v>
      </c>
    </row>
    <row r="19" spans="1:11" x14ac:dyDescent="0.2">
      <c r="A19" s="32" t="s">
        <v>41</v>
      </c>
      <c r="B19" s="45">
        <v>34892</v>
      </c>
      <c r="C19" s="45">
        <v>34225</v>
      </c>
      <c r="D19" s="47">
        <v>35430</v>
      </c>
      <c r="E19" s="49">
        <v>35778</v>
      </c>
      <c r="F19" s="49">
        <v>39280</v>
      </c>
      <c r="G19" s="52">
        <f t="shared" si="0"/>
        <v>34558.5</v>
      </c>
      <c r="H19" s="61">
        <f t="shared" si="1"/>
        <v>345.58499999999998</v>
      </c>
      <c r="I19" s="12">
        <f t="shared" si="2"/>
        <v>2.5218108424844843</v>
      </c>
      <c r="J19" s="12">
        <f t="shared" si="3"/>
        <v>3.5287989930118613</v>
      </c>
      <c r="K19" s="33">
        <f t="shared" si="4"/>
        <v>13.662340668721157</v>
      </c>
    </row>
    <row r="20" spans="1:11" x14ac:dyDescent="0.2">
      <c r="A20" s="32" t="s">
        <v>72</v>
      </c>
      <c r="B20" s="45">
        <v>606</v>
      </c>
      <c r="C20" s="45">
        <v>601</v>
      </c>
      <c r="D20" s="47">
        <v>584</v>
      </c>
      <c r="E20" s="49">
        <v>606</v>
      </c>
      <c r="F20" s="49">
        <v>685</v>
      </c>
      <c r="G20" s="52">
        <f t="shared" si="0"/>
        <v>603.5</v>
      </c>
      <c r="H20" s="61">
        <f t="shared" si="1"/>
        <v>6.0350000000000001</v>
      </c>
      <c r="I20" s="12">
        <f t="shared" si="2"/>
        <v>-3.2311516155758113</v>
      </c>
      <c r="J20" s="12">
        <f t="shared" si="3"/>
        <v>0.41425020712510729</v>
      </c>
      <c r="K20" s="33">
        <f t="shared" si="4"/>
        <v>13.504556752278376</v>
      </c>
    </row>
    <row r="21" spans="1:11" x14ac:dyDescent="0.2">
      <c r="A21" s="32" t="s">
        <v>86</v>
      </c>
      <c r="B21" s="45">
        <v>954874</v>
      </c>
      <c r="C21" s="45">
        <v>939520</v>
      </c>
      <c r="D21" s="47">
        <v>985572</v>
      </c>
      <c r="E21" s="49">
        <v>1023687</v>
      </c>
      <c r="F21" s="49">
        <v>1066341</v>
      </c>
      <c r="G21" s="52">
        <f t="shared" si="0"/>
        <v>947197</v>
      </c>
      <c r="H21" s="61">
        <f t="shared" si="1"/>
        <v>9471.9699999999993</v>
      </c>
      <c r="I21" s="12">
        <f t="shared" si="2"/>
        <v>4.0514275277476628</v>
      </c>
      <c r="J21" s="12">
        <f t="shared" si="3"/>
        <v>8.0754056442324043</v>
      </c>
      <c r="K21" s="33">
        <f t="shared" si="4"/>
        <v>12.578587136572438</v>
      </c>
    </row>
    <row r="22" spans="1:11" x14ac:dyDescent="0.2">
      <c r="A22" s="32" t="s">
        <v>59</v>
      </c>
      <c r="B22" s="45">
        <v>41074</v>
      </c>
      <c r="C22" s="45">
        <v>41421</v>
      </c>
      <c r="D22" s="47">
        <v>42507</v>
      </c>
      <c r="E22" s="49">
        <v>43717</v>
      </c>
      <c r="F22" s="49">
        <v>46037</v>
      </c>
      <c r="G22" s="52">
        <f t="shared" si="0"/>
        <v>41247.5</v>
      </c>
      <c r="H22" s="61">
        <f t="shared" si="1"/>
        <v>412.47500000000002</v>
      </c>
      <c r="I22" s="12">
        <f t="shared" si="2"/>
        <v>3.0535183950542404</v>
      </c>
      <c r="J22" s="12">
        <f t="shared" si="3"/>
        <v>5.9870295169404102</v>
      </c>
      <c r="K22" s="33">
        <f t="shared" si="4"/>
        <v>11.611612825019691</v>
      </c>
    </row>
    <row r="23" spans="1:11" x14ac:dyDescent="0.2">
      <c r="A23" s="32" t="s">
        <v>67</v>
      </c>
      <c r="B23" s="45">
        <v>18402</v>
      </c>
      <c r="C23" s="45">
        <v>18279</v>
      </c>
      <c r="D23" s="47">
        <v>18263</v>
      </c>
      <c r="E23" s="49">
        <v>18793</v>
      </c>
      <c r="F23" s="49">
        <v>20286</v>
      </c>
      <c r="G23" s="52">
        <f t="shared" si="0"/>
        <v>18340.5</v>
      </c>
      <c r="H23" s="61">
        <f t="shared" si="1"/>
        <v>183.405</v>
      </c>
      <c r="I23" s="12">
        <f t="shared" si="2"/>
        <v>-0.42256208936507278</v>
      </c>
      <c r="J23" s="12">
        <f t="shared" si="3"/>
        <v>2.4672173604863588</v>
      </c>
      <c r="K23" s="34">
        <f t="shared" si="4"/>
        <v>10.607671546577251</v>
      </c>
    </row>
    <row r="24" spans="1:11" x14ac:dyDescent="0.2">
      <c r="A24" s="35"/>
      <c r="B24" s="25"/>
      <c r="C24" s="25"/>
      <c r="D24" s="25"/>
      <c r="E24" s="25"/>
      <c r="F24" s="25"/>
      <c r="G24" s="53"/>
      <c r="H24" s="62"/>
      <c r="I24" s="26"/>
      <c r="J24" s="26"/>
      <c r="K24" s="36"/>
    </row>
    <row r="25" spans="1:11" x14ac:dyDescent="0.2">
      <c r="A25" s="11" t="s">
        <v>52</v>
      </c>
      <c r="B25" s="1">
        <v>71719</v>
      </c>
      <c r="C25" s="1">
        <v>67021</v>
      </c>
      <c r="D25" s="1">
        <v>61348</v>
      </c>
      <c r="E25" s="1">
        <v>57316</v>
      </c>
      <c r="F25" s="1">
        <v>67633</v>
      </c>
      <c r="G25" s="55">
        <f>SUM(B25+C25)/2</f>
        <v>69370</v>
      </c>
      <c r="H25" s="61">
        <f>G25/100</f>
        <v>693.7</v>
      </c>
      <c r="I25" s="76">
        <f>D25/H25-100</f>
        <v>-11.56407669021192</v>
      </c>
      <c r="J25" s="76">
        <f>E25/H25-100</f>
        <v>-17.376387487386481</v>
      </c>
      <c r="K25" s="76">
        <f>F25/H25-100</f>
        <v>-2.5039642496756613</v>
      </c>
    </row>
    <row r="26" spans="1:11" x14ac:dyDescent="0.2">
      <c r="A26" s="66" t="s">
        <v>53</v>
      </c>
      <c r="B26" s="67">
        <v>3029</v>
      </c>
      <c r="C26" s="67">
        <v>1659</v>
      </c>
      <c r="D26" s="67">
        <v>1307</v>
      </c>
      <c r="E26" s="67">
        <v>38</v>
      </c>
      <c r="F26" s="67">
        <v>1741</v>
      </c>
      <c r="G26" s="68">
        <f>SUM(B26+C26)/2</f>
        <v>2344</v>
      </c>
      <c r="H26" s="69">
        <f>G26/100</f>
        <v>23.44</v>
      </c>
      <c r="I26" s="9">
        <f>D26/H26-100</f>
        <v>-44.24061433447099</v>
      </c>
      <c r="J26" s="9">
        <f>E26/H26-100</f>
        <v>-98.37883959044369</v>
      </c>
      <c r="K26" s="38">
        <f>F26/H26-100</f>
        <v>-25.725255972696246</v>
      </c>
    </row>
    <row r="27" spans="1:11" x14ac:dyDescent="0.2">
      <c r="A27" s="32" t="s">
        <v>7</v>
      </c>
      <c r="B27" s="1">
        <v>29</v>
      </c>
      <c r="C27" s="1">
        <v>20</v>
      </c>
      <c r="D27" s="1">
        <v>17</v>
      </c>
      <c r="E27" s="1">
        <v>15</v>
      </c>
      <c r="F27" s="1">
        <v>15</v>
      </c>
      <c r="G27" s="55">
        <f>SUM(B27+C27)/2</f>
        <v>24.5</v>
      </c>
      <c r="H27" s="61">
        <f>G27/100</f>
        <v>0.245</v>
      </c>
      <c r="I27" s="12">
        <f>D27/H27-100</f>
        <v>-30.612244897959187</v>
      </c>
      <c r="J27" s="12">
        <f>E27/H27-100</f>
        <v>-38.775510204081634</v>
      </c>
      <c r="K27" s="34">
        <f>F27/H27-100</f>
        <v>-38.775510204081634</v>
      </c>
    </row>
    <row r="28" spans="1:11" x14ac:dyDescent="0.2">
      <c r="A28" s="70" t="s">
        <v>57</v>
      </c>
      <c r="B28" s="71">
        <v>0.01</v>
      </c>
      <c r="C28" s="71">
        <v>0.01</v>
      </c>
      <c r="D28" s="71">
        <v>38510</v>
      </c>
      <c r="E28" s="71">
        <v>70759</v>
      </c>
      <c r="F28" s="71">
        <v>52029</v>
      </c>
      <c r="G28" s="68">
        <f t="shared" ref="G28:G29" si="5">SUM(B28+C28)/2</f>
        <v>0.01</v>
      </c>
      <c r="H28" s="69">
        <f t="shared" ref="H28:H29" si="6">G28/100</f>
        <v>1E-4</v>
      </c>
      <c r="I28" s="9">
        <f>D28/H28-100</f>
        <v>385099900</v>
      </c>
      <c r="J28" s="9">
        <f>E28/H28-100</f>
        <v>707589900</v>
      </c>
      <c r="K28" s="38">
        <f>F28/H28-100</f>
        <v>520289900</v>
      </c>
    </row>
    <row r="29" spans="1:11" ht="13.5" thickBot="1" x14ac:dyDescent="0.25">
      <c r="A29" s="72" t="s">
        <v>58</v>
      </c>
      <c r="B29" s="73">
        <v>0.01</v>
      </c>
      <c r="C29" s="73">
        <v>0.01</v>
      </c>
      <c r="D29" s="73">
        <v>1248</v>
      </c>
      <c r="E29" s="73">
        <v>572</v>
      </c>
      <c r="F29" s="73">
        <v>328</v>
      </c>
      <c r="G29" s="74">
        <f t="shared" si="5"/>
        <v>0.01</v>
      </c>
      <c r="H29" s="75">
        <f t="shared" si="6"/>
        <v>1E-4</v>
      </c>
      <c r="I29" s="79">
        <f>D29/H29-100</f>
        <v>12479900</v>
      </c>
      <c r="J29" s="79">
        <f>E29/H29-100</f>
        <v>5719900</v>
      </c>
      <c r="K29" s="80">
        <f>F29/H29-100</f>
        <v>3279900</v>
      </c>
    </row>
    <row r="30" spans="1:11" x14ac:dyDescent="0.2">
      <c r="A30" s="17" t="s">
        <v>22</v>
      </c>
      <c r="B30" s="18">
        <v>3908</v>
      </c>
      <c r="C30" s="18">
        <v>4097</v>
      </c>
      <c r="D30" s="18">
        <v>3988</v>
      </c>
      <c r="E30" s="18">
        <v>4106</v>
      </c>
      <c r="F30" s="18">
        <v>4421</v>
      </c>
      <c r="G30" s="57">
        <f t="shared" ref="G30:G61" si="7">SUM(B30+C30)/2</f>
        <v>4002.5</v>
      </c>
      <c r="H30" s="60">
        <f t="shared" ref="H30:H61" si="8">G30/100</f>
        <v>40.024999999999999</v>
      </c>
      <c r="I30" s="19">
        <f t="shared" si="2"/>
        <v>-0.36227357901312018</v>
      </c>
      <c r="J30" s="19">
        <f t="shared" si="3"/>
        <v>2.5858838226108674</v>
      </c>
      <c r="K30" s="19">
        <f t="shared" si="4"/>
        <v>10.455965021861346</v>
      </c>
    </row>
    <row r="31" spans="1:11" x14ac:dyDescent="0.2">
      <c r="A31" s="11" t="s">
        <v>39</v>
      </c>
      <c r="B31" s="1">
        <v>5103</v>
      </c>
      <c r="C31" s="1">
        <v>4806</v>
      </c>
      <c r="D31" s="1">
        <v>5012</v>
      </c>
      <c r="E31" s="1">
        <v>4964</v>
      </c>
      <c r="F31" s="1">
        <v>5471</v>
      </c>
      <c r="G31" s="55">
        <f t="shared" si="7"/>
        <v>4954.5</v>
      </c>
      <c r="H31" s="61">
        <f t="shared" si="8"/>
        <v>49.545000000000002</v>
      </c>
      <c r="I31" s="12">
        <f t="shared" si="2"/>
        <v>1.1605611060651881</v>
      </c>
      <c r="J31" s="12">
        <f t="shared" si="3"/>
        <v>0.19174487839337928</v>
      </c>
      <c r="K31" s="12">
        <f t="shared" si="4"/>
        <v>10.424866283176911</v>
      </c>
    </row>
    <row r="32" spans="1:11" x14ac:dyDescent="0.2">
      <c r="A32" s="11" t="s">
        <v>37</v>
      </c>
      <c r="B32" s="1">
        <v>24856</v>
      </c>
      <c r="C32" s="1">
        <v>23895</v>
      </c>
      <c r="D32" s="1">
        <v>25807</v>
      </c>
      <c r="E32" s="1">
        <v>25984</v>
      </c>
      <c r="F32" s="1">
        <v>26891</v>
      </c>
      <c r="G32" s="55">
        <f t="shared" si="7"/>
        <v>24375.5</v>
      </c>
      <c r="H32" s="61">
        <f t="shared" si="8"/>
        <v>243.755</v>
      </c>
      <c r="I32" s="12">
        <f t="shared" si="2"/>
        <v>5.872700047178526</v>
      </c>
      <c r="J32" s="12">
        <f t="shared" si="3"/>
        <v>6.5988389981744007</v>
      </c>
      <c r="K32" s="12">
        <f t="shared" si="4"/>
        <v>10.319788312034632</v>
      </c>
    </row>
    <row r="33" spans="1:11" x14ac:dyDescent="0.2">
      <c r="A33" s="11" t="s">
        <v>61</v>
      </c>
      <c r="B33" s="1">
        <v>15778</v>
      </c>
      <c r="C33" s="1">
        <v>15570</v>
      </c>
      <c r="D33" s="1">
        <v>16286</v>
      </c>
      <c r="E33" s="1">
        <v>16906</v>
      </c>
      <c r="F33" s="1">
        <v>17266</v>
      </c>
      <c r="G33" s="55">
        <f t="shared" si="7"/>
        <v>15674</v>
      </c>
      <c r="H33" s="61">
        <f t="shared" si="8"/>
        <v>156.74</v>
      </c>
      <c r="I33" s="12">
        <f t="shared" si="2"/>
        <v>3.90455531453361</v>
      </c>
      <c r="J33" s="12">
        <f t="shared" si="3"/>
        <v>7.8601505678193178</v>
      </c>
      <c r="K33" s="12">
        <f t="shared" si="4"/>
        <v>10.156947811662619</v>
      </c>
    </row>
    <row r="34" spans="1:11" x14ac:dyDescent="0.2">
      <c r="A34" s="11" t="s">
        <v>34</v>
      </c>
      <c r="B34" s="1">
        <v>765</v>
      </c>
      <c r="C34" s="1">
        <v>829</v>
      </c>
      <c r="D34" s="1">
        <v>835</v>
      </c>
      <c r="E34" s="1">
        <v>767</v>
      </c>
      <c r="F34" s="1">
        <v>876</v>
      </c>
      <c r="G34" s="55">
        <f t="shared" si="7"/>
        <v>797</v>
      </c>
      <c r="H34" s="61">
        <f t="shared" si="8"/>
        <v>7.97</v>
      </c>
      <c r="I34" s="12">
        <f t="shared" si="2"/>
        <v>4.7678795483061549</v>
      </c>
      <c r="J34" s="12">
        <f t="shared" si="3"/>
        <v>-3.7641154328732682</v>
      </c>
      <c r="K34" s="12">
        <f t="shared" si="4"/>
        <v>9.9121706398996281</v>
      </c>
    </row>
    <row r="35" spans="1:11" x14ac:dyDescent="0.2">
      <c r="A35" s="11" t="s">
        <v>83</v>
      </c>
      <c r="B35" s="1">
        <v>9396</v>
      </c>
      <c r="C35" s="1">
        <v>9041</v>
      </c>
      <c r="D35" s="1">
        <v>9206</v>
      </c>
      <c r="E35" s="1">
        <v>9215</v>
      </c>
      <c r="F35" s="1">
        <v>10119</v>
      </c>
      <c r="G35" s="55">
        <f t="shared" si="7"/>
        <v>9218.5</v>
      </c>
      <c r="H35" s="61">
        <f t="shared" si="8"/>
        <v>92.185000000000002</v>
      </c>
      <c r="I35" s="12">
        <f t="shared" si="2"/>
        <v>-0.13559689754298176</v>
      </c>
      <c r="J35" s="12">
        <f t="shared" si="3"/>
        <v>-3.7967131312043989E-2</v>
      </c>
      <c r="K35" s="12">
        <f t="shared" si="4"/>
        <v>9.7684004989965842</v>
      </c>
    </row>
    <row r="36" spans="1:11" x14ac:dyDescent="0.2">
      <c r="A36" s="11" t="s">
        <v>62</v>
      </c>
      <c r="B36" s="1">
        <v>14170</v>
      </c>
      <c r="C36" s="1">
        <v>14023</v>
      </c>
      <c r="D36" s="1">
        <v>14700</v>
      </c>
      <c r="E36" s="1">
        <v>15251</v>
      </c>
      <c r="F36" s="1">
        <v>15464</v>
      </c>
      <c r="G36" s="55">
        <f t="shared" si="7"/>
        <v>14096.5</v>
      </c>
      <c r="H36" s="61">
        <f t="shared" si="8"/>
        <v>140.965</v>
      </c>
      <c r="I36" s="12">
        <f t="shared" si="2"/>
        <v>4.2812045543219881</v>
      </c>
      <c r="J36" s="12">
        <f t="shared" si="3"/>
        <v>8.1899762352356902</v>
      </c>
      <c r="K36" s="12">
        <f t="shared" si="4"/>
        <v>9.7009896073493422</v>
      </c>
    </row>
    <row r="37" spans="1:11" x14ac:dyDescent="0.2">
      <c r="A37" s="11" t="s">
        <v>70</v>
      </c>
      <c r="B37" s="1">
        <v>2134</v>
      </c>
      <c r="C37" s="1">
        <v>2084</v>
      </c>
      <c r="D37" s="1">
        <v>2030</v>
      </c>
      <c r="E37" s="1">
        <v>2127</v>
      </c>
      <c r="F37" s="1">
        <v>2267</v>
      </c>
      <c r="G37" s="55">
        <f t="shared" si="7"/>
        <v>2109</v>
      </c>
      <c r="H37" s="61">
        <f t="shared" si="8"/>
        <v>21.09</v>
      </c>
      <c r="I37" s="12">
        <f t="shared" si="2"/>
        <v>-3.7458511142721704</v>
      </c>
      <c r="J37" s="12">
        <f t="shared" si="3"/>
        <v>0.85348506401138025</v>
      </c>
      <c r="K37" s="12">
        <f t="shared" si="4"/>
        <v>7.4917022285443409</v>
      </c>
    </row>
    <row r="38" spans="1:11" x14ac:dyDescent="0.2">
      <c r="A38" s="11" t="s">
        <v>31</v>
      </c>
      <c r="B38" s="1">
        <v>5702</v>
      </c>
      <c r="C38" s="1">
        <v>5638</v>
      </c>
      <c r="D38" s="1">
        <v>5877</v>
      </c>
      <c r="E38" s="1">
        <v>5743</v>
      </c>
      <c r="F38" s="1">
        <v>6042</v>
      </c>
      <c r="G38" s="55">
        <f t="shared" si="7"/>
        <v>5670</v>
      </c>
      <c r="H38" s="61">
        <f t="shared" si="8"/>
        <v>56.7</v>
      </c>
      <c r="I38" s="12">
        <f t="shared" si="2"/>
        <v>3.6507936507936449</v>
      </c>
      <c r="J38" s="12">
        <f t="shared" si="3"/>
        <v>1.2874779541446202</v>
      </c>
      <c r="K38" s="12">
        <f t="shared" si="4"/>
        <v>6.5608465608465565</v>
      </c>
    </row>
    <row r="39" spans="1:11" x14ac:dyDescent="0.2">
      <c r="A39" s="11" t="s">
        <v>48</v>
      </c>
      <c r="B39" s="1">
        <v>14912</v>
      </c>
      <c r="C39" s="1">
        <v>15156</v>
      </c>
      <c r="D39" s="1">
        <v>14704</v>
      </c>
      <c r="E39" s="1">
        <v>14988</v>
      </c>
      <c r="F39" s="1">
        <v>15923</v>
      </c>
      <c r="G39" s="55">
        <f t="shared" si="7"/>
        <v>15034</v>
      </c>
      <c r="H39" s="61">
        <f t="shared" si="8"/>
        <v>150.34</v>
      </c>
      <c r="I39" s="12">
        <f t="shared" si="2"/>
        <v>-2.1950246108820011</v>
      </c>
      <c r="J39" s="12">
        <f t="shared" si="3"/>
        <v>-0.30597312757748796</v>
      </c>
      <c r="K39" s="12">
        <f t="shared" si="4"/>
        <v>5.9132632699215151</v>
      </c>
    </row>
    <row r="40" spans="1:11" x14ac:dyDescent="0.2">
      <c r="A40" s="11" t="s">
        <v>43</v>
      </c>
      <c r="B40" s="1">
        <v>345274</v>
      </c>
      <c r="C40" s="1">
        <v>331211</v>
      </c>
      <c r="D40" s="1">
        <v>338001</v>
      </c>
      <c r="E40" s="1">
        <v>340619</v>
      </c>
      <c r="F40" s="1">
        <v>358219</v>
      </c>
      <c r="G40" s="55">
        <f t="shared" si="7"/>
        <v>338242.5</v>
      </c>
      <c r="H40" s="61">
        <f t="shared" si="8"/>
        <v>3382.4250000000002</v>
      </c>
      <c r="I40" s="12">
        <f t="shared" si="2"/>
        <v>-7.1398478901983253E-2</v>
      </c>
      <c r="J40" s="12">
        <f t="shared" si="3"/>
        <v>0.7026024228179466</v>
      </c>
      <c r="K40" s="12">
        <f t="shared" si="4"/>
        <v>5.9059698293384173</v>
      </c>
    </row>
    <row r="41" spans="1:11" x14ac:dyDescent="0.2">
      <c r="A41" s="11" t="s">
        <v>47</v>
      </c>
      <c r="B41" s="1">
        <v>78966</v>
      </c>
      <c r="C41" s="1">
        <v>73605</v>
      </c>
      <c r="D41" s="1">
        <v>73558</v>
      </c>
      <c r="E41" s="1">
        <v>75013</v>
      </c>
      <c r="F41" s="1">
        <v>80751</v>
      </c>
      <c r="G41" s="55">
        <f t="shared" si="7"/>
        <v>76285.5</v>
      </c>
      <c r="H41" s="61">
        <f t="shared" si="8"/>
        <v>762.85500000000002</v>
      </c>
      <c r="I41" s="12">
        <f t="shared" si="2"/>
        <v>-3.5753845750503075</v>
      </c>
      <c r="J41" s="12">
        <f t="shared" si="3"/>
        <v>-1.6680758466550003</v>
      </c>
      <c r="K41" s="12">
        <f t="shared" si="4"/>
        <v>5.8536681282812566</v>
      </c>
    </row>
    <row r="42" spans="1:11" x14ac:dyDescent="0.2">
      <c r="A42" s="11" t="s">
        <v>27</v>
      </c>
      <c r="B42" s="1">
        <v>2631</v>
      </c>
      <c r="C42" s="1">
        <v>2659</v>
      </c>
      <c r="D42" s="1">
        <v>2758</v>
      </c>
      <c r="E42" s="1">
        <v>2634</v>
      </c>
      <c r="F42" s="1">
        <v>2798</v>
      </c>
      <c r="G42" s="55">
        <f t="shared" si="7"/>
        <v>2645</v>
      </c>
      <c r="H42" s="61">
        <f t="shared" si="8"/>
        <v>26.45</v>
      </c>
      <c r="I42" s="12">
        <f t="shared" si="2"/>
        <v>4.2722117202268493</v>
      </c>
      <c r="J42" s="12">
        <f t="shared" si="3"/>
        <v>-0.41587901701322494</v>
      </c>
      <c r="K42" s="12">
        <f t="shared" si="4"/>
        <v>5.7844990548204152</v>
      </c>
    </row>
    <row r="43" spans="1:11" x14ac:dyDescent="0.2">
      <c r="A43" s="11" t="s">
        <v>23</v>
      </c>
      <c r="B43" s="1">
        <v>2942</v>
      </c>
      <c r="C43" s="1">
        <v>3021</v>
      </c>
      <c r="D43" s="1">
        <v>2940</v>
      </c>
      <c r="E43" s="1">
        <v>2928</v>
      </c>
      <c r="F43" s="1">
        <v>3146</v>
      </c>
      <c r="G43" s="55">
        <f t="shared" si="7"/>
        <v>2981.5</v>
      </c>
      <c r="H43" s="61">
        <f t="shared" si="8"/>
        <v>29.815000000000001</v>
      </c>
      <c r="I43" s="12">
        <f t="shared" si="2"/>
        <v>-1.3919168203924244</v>
      </c>
      <c r="J43" s="12">
        <f t="shared" si="3"/>
        <v>-1.794398792554091</v>
      </c>
      <c r="K43" s="12">
        <f t="shared" si="4"/>
        <v>5.5173570350494714</v>
      </c>
    </row>
    <row r="44" spans="1:11" x14ac:dyDescent="0.2">
      <c r="A44" s="11" t="s">
        <v>80</v>
      </c>
      <c r="B44" s="1">
        <v>444</v>
      </c>
      <c r="C44" s="1">
        <v>399</v>
      </c>
      <c r="D44" s="1">
        <v>371</v>
      </c>
      <c r="E44" s="1">
        <v>392</v>
      </c>
      <c r="F44" s="1">
        <v>444</v>
      </c>
      <c r="G44" s="55">
        <f t="shared" si="7"/>
        <v>421.5</v>
      </c>
      <c r="H44" s="61">
        <f t="shared" si="8"/>
        <v>4.2149999999999999</v>
      </c>
      <c r="I44" s="8">
        <f t="shared" si="2"/>
        <v>-11.981020166073549</v>
      </c>
      <c r="J44" s="12">
        <f t="shared" si="3"/>
        <v>-6.9988137603795906</v>
      </c>
      <c r="K44" s="12">
        <f t="shared" si="4"/>
        <v>5.3380782918149521</v>
      </c>
    </row>
    <row r="45" spans="1:11" x14ac:dyDescent="0.2">
      <c r="A45" s="11" t="s">
        <v>85</v>
      </c>
      <c r="B45" s="1">
        <v>1890</v>
      </c>
      <c r="C45" s="1">
        <v>2232</v>
      </c>
      <c r="D45" s="1">
        <v>2239</v>
      </c>
      <c r="E45" s="1">
        <v>1801</v>
      </c>
      <c r="F45" s="1">
        <v>2151</v>
      </c>
      <c r="G45" s="55">
        <f t="shared" si="7"/>
        <v>2061</v>
      </c>
      <c r="H45" s="61">
        <f t="shared" si="8"/>
        <v>20.61</v>
      </c>
      <c r="I45" s="12">
        <f t="shared" si="2"/>
        <v>8.6365841824357119</v>
      </c>
      <c r="J45" s="12">
        <f t="shared" si="3"/>
        <v>-12.615235322658904</v>
      </c>
      <c r="K45" s="12">
        <f t="shared" si="4"/>
        <v>4.3668122270742344</v>
      </c>
    </row>
    <row r="46" spans="1:11" x14ac:dyDescent="0.2">
      <c r="A46" s="11" t="s">
        <v>13</v>
      </c>
      <c r="B46" s="1">
        <v>5636</v>
      </c>
      <c r="C46" s="1">
        <v>5842</v>
      </c>
      <c r="D46" s="1">
        <v>5954</v>
      </c>
      <c r="E46" s="1">
        <v>5812</v>
      </c>
      <c r="F46" s="1">
        <v>5968</v>
      </c>
      <c r="G46" s="55">
        <f t="shared" si="7"/>
        <v>5739</v>
      </c>
      <c r="H46" s="61">
        <f t="shared" si="8"/>
        <v>57.39</v>
      </c>
      <c r="I46" s="12">
        <f t="shared" si="2"/>
        <v>3.7462972643317585</v>
      </c>
      <c r="J46" s="12">
        <f t="shared" si="3"/>
        <v>1.2719986060289301</v>
      </c>
      <c r="K46" s="12">
        <f t="shared" si="4"/>
        <v>3.9902422024742918</v>
      </c>
    </row>
    <row r="47" spans="1:11" x14ac:dyDescent="0.2">
      <c r="A47" s="11" t="s">
        <v>29</v>
      </c>
      <c r="B47" s="1">
        <v>14963</v>
      </c>
      <c r="C47" s="1">
        <v>15040</v>
      </c>
      <c r="D47" s="1">
        <v>15403</v>
      </c>
      <c r="E47" s="1">
        <v>15379</v>
      </c>
      <c r="F47" s="1">
        <v>15590</v>
      </c>
      <c r="G47" s="55">
        <f t="shared" si="7"/>
        <v>15001.5</v>
      </c>
      <c r="H47" s="61">
        <f t="shared" si="8"/>
        <v>150.01499999999999</v>
      </c>
      <c r="I47" s="12">
        <f t="shared" si="2"/>
        <v>2.6763990267640025</v>
      </c>
      <c r="J47" s="12">
        <f t="shared" si="3"/>
        <v>2.5164150251641644</v>
      </c>
      <c r="K47" s="12">
        <f t="shared" si="4"/>
        <v>3.9229410392294142</v>
      </c>
    </row>
    <row r="48" spans="1:11" x14ac:dyDescent="0.2">
      <c r="A48" s="11" t="s">
        <v>42</v>
      </c>
      <c r="B48" s="1">
        <v>140</v>
      </c>
      <c r="C48" s="1">
        <v>126</v>
      </c>
      <c r="D48" s="1">
        <v>102</v>
      </c>
      <c r="E48" s="1">
        <v>101</v>
      </c>
      <c r="F48" s="1">
        <v>138</v>
      </c>
      <c r="G48" s="55">
        <f t="shared" si="7"/>
        <v>133</v>
      </c>
      <c r="H48" s="61">
        <f t="shared" si="8"/>
        <v>1.33</v>
      </c>
      <c r="I48" s="8">
        <f t="shared" si="2"/>
        <v>-23.308270676691734</v>
      </c>
      <c r="J48" s="8">
        <f t="shared" si="3"/>
        <v>-24.060150375939855</v>
      </c>
      <c r="K48" s="12">
        <f t="shared" si="4"/>
        <v>3.7593984962405926</v>
      </c>
    </row>
    <row r="49" spans="1:11" x14ac:dyDescent="0.2">
      <c r="A49" s="11" t="s">
        <v>45</v>
      </c>
      <c r="B49" s="1">
        <v>123975</v>
      </c>
      <c r="C49" s="1">
        <v>119082</v>
      </c>
      <c r="D49" s="1">
        <v>121462</v>
      </c>
      <c r="E49" s="1">
        <v>121172</v>
      </c>
      <c r="F49" s="1">
        <v>125984</v>
      </c>
      <c r="G49" s="55">
        <f t="shared" si="7"/>
        <v>121528.5</v>
      </c>
      <c r="H49" s="61">
        <f t="shared" si="8"/>
        <v>1215.2850000000001</v>
      </c>
      <c r="I49" s="12">
        <f t="shared" si="2"/>
        <v>-5.4719674808794139E-2</v>
      </c>
      <c r="J49" s="12">
        <f t="shared" si="3"/>
        <v>-0.29334682811028756</v>
      </c>
      <c r="K49" s="12">
        <f t="shared" si="4"/>
        <v>3.6662182121889089</v>
      </c>
    </row>
    <row r="50" spans="1:11" x14ac:dyDescent="0.2">
      <c r="A50" s="11" t="s">
        <v>46</v>
      </c>
      <c r="B50" s="1">
        <v>46207</v>
      </c>
      <c r="C50" s="1">
        <v>44282</v>
      </c>
      <c r="D50" s="1">
        <v>44529</v>
      </c>
      <c r="E50" s="1">
        <v>45181</v>
      </c>
      <c r="F50" s="1">
        <v>46608</v>
      </c>
      <c r="G50" s="55">
        <f t="shared" si="7"/>
        <v>45244.5</v>
      </c>
      <c r="H50" s="61">
        <f t="shared" si="8"/>
        <v>452.44499999999999</v>
      </c>
      <c r="I50" s="12">
        <f t="shared" si="2"/>
        <v>-1.58140768491198</v>
      </c>
      <c r="J50" s="12">
        <f t="shared" si="3"/>
        <v>-0.14034855065256124</v>
      </c>
      <c r="K50" s="12">
        <f t="shared" si="4"/>
        <v>3.0136259655869821</v>
      </c>
    </row>
    <row r="51" spans="1:11" x14ac:dyDescent="0.2">
      <c r="A51" s="11" t="s">
        <v>71</v>
      </c>
      <c r="B51" s="1">
        <v>166</v>
      </c>
      <c r="C51" s="1">
        <v>203</v>
      </c>
      <c r="D51" s="1">
        <v>160</v>
      </c>
      <c r="E51" s="1">
        <v>183</v>
      </c>
      <c r="F51" s="1">
        <v>190</v>
      </c>
      <c r="G51" s="55">
        <f t="shared" si="7"/>
        <v>184.5</v>
      </c>
      <c r="H51" s="61">
        <f t="shared" si="8"/>
        <v>1.845</v>
      </c>
      <c r="I51" s="8">
        <f t="shared" si="2"/>
        <v>-13.27913279132791</v>
      </c>
      <c r="J51" s="12">
        <f t="shared" si="3"/>
        <v>-0.81300813008130035</v>
      </c>
      <c r="K51" s="12">
        <f t="shared" si="4"/>
        <v>2.9810298102981108</v>
      </c>
    </row>
    <row r="52" spans="1:11" x14ac:dyDescent="0.2">
      <c r="A52" s="11" t="s">
        <v>25</v>
      </c>
      <c r="B52" s="1">
        <v>41657</v>
      </c>
      <c r="C52" s="1">
        <v>41981</v>
      </c>
      <c r="D52" s="1">
        <v>42691</v>
      </c>
      <c r="E52" s="1">
        <v>42170</v>
      </c>
      <c r="F52" s="1">
        <v>43020</v>
      </c>
      <c r="G52" s="55">
        <f t="shared" si="7"/>
        <v>41819</v>
      </c>
      <c r="H52" s="61">
        <f t="shared" si="8"/>
        <v>418.19</v>
      </c>
      <c r="I52" s="12">
        <f t="shared" si="2"/>
        <v>2.0851765943709779</v>
      </c>
      <c r="J52" s="12">
        <f t="shared" si="3"/>
        <v>0.83933140438556109</v>
      </c>
      <c r="K52" s="12">
        <f t="shared" si="4"/>
        <v>2.8719003323847971</v>
      </c>
    </row>
    <row r="53" spans="1:11" x14ac:dyDescent="0.2">
      <c r="A53" s="11" t="s">
        <v>81</v>
      </c>
      <c r="B53" s="1">
        <v>306</v>
      </c>
      <c r="C53" s="1">
        <v>343</v>
      </c>
      <c r="D53" s="1">
        <v>336</v>
      </c>
      <c r="E53" s="1">
        <v>321</v>
      </c>
      <c r="F53" s="1">
        <v>333</v>
      </c>
      <c r="G53" s="55">
        <f t="shared" si="7"/>
        <v>324.5</v>
      </c>
      <c r="H53" s="61">
        <f t="shared" si="8"/>
        <v>3.2450000000000001</v>
      </c>
      <c r="I53" s="12">
        <f t="shared" si="2"/>
        <v>3.5439137134052316</v>
      </c>
      <c r="J53" s="12">
        <f t="shared" si="3"/>
        <v>-1.0785824345146438</v>
      </c>
      <c r="K53" s="12">
        <f t="shared" si="4"/>
        <v>2.6194144838212594</v>
      </c>
    </row>
    <row r="54" spans="1:11" x14ac:dyDescent="0.2">
      <c r="A54" s="11" t="s">
        <v>19</v>
      </c>
      <c r="B54" s="1">
        <v>18332</v>
      </c>
      <c r="C54" s="1">
        <v>19222</v>
      </c>
      <c r="D54" s="1">
        <v>18922</v>
      </c>
      <c r="E54" s="1">
        <v>19172</v>
      </c>
      <c r="F54" s="1">
        <v>19204</v>
      </c>
      <c r="G54" s="55">
        <f t="shared" si="7"/>
        <v>18777</v>
      </c>
      <c r="H54" s="61">
        <f t="shared" si="8"/>
        <v>187.77</v>
      </c>
      <c r="I54" s="12">
        <f t="shared" si="2"/>
        <v>0.77222133461148701</v>
      </c>
      <c r="J54" s="12">
        <f t="shared" si="3"/>
        <v>2.1036374287692325</v>
      </c>
      <c r="K54" s="12">
        <f t="shared" si="4"/>
        <v>2.2740586888214267</v>
      </c>
    </row>
    <row r="55" spans="1:11" x14ac:dyDescent="0.2">
      <c r="A55" s="11" t="s">
        <v>5</v>
      </c>
      <c r="B55" s="1">
        <v>17797</v>
      </c>
      <c r="C55" s="1">
        <v>16194</v>
      </c>
      <c r="D55" s="1">
        <v>15085</v>
      </c>
      <c r="E55" s="1">
        <v>14870</v>
      </c>
      <c r="F55" s="1">
        <v>17347</v>
      </c>
      <c r="G55" s="55">
        <f t="shared" si="7"/>
        <v>16995.5</v>
      </c>
      <c r="H55" s="61">
        <f t="shared" si="8"/>
        <v>169.95500000000001</v>
      </c>
      <c r="I55" s="8">
        <f t="shared" si="2"/>
        <v>-11.241210908769972</v>
      </c>
      <c r="J55" s="8">
        <f t="shared" si="3"/>
        <v>-12.506251654849819</v>
      </c>
      <c r="K55" s="12">
        <f t="shared" si="4"/>
        <v>2.0681945220793665</v>
      </c>
    </row>
    <row r="56" spans="1:11" x14ac:dyDescent="0.2">
      <c r="A56" s="11" t="s">
        <v>49</v>
      </c>
      <c r="B56" s="1">
        <v>55287</v>
      </c>
      <c r="C56" s="1">
        <v>53119</v>
      </c>
      <c r="D56" s="1">
        <v>53308</v>
      </c>
      <c r="E56" s="1">
        <v>53082</v>
      </c>
      <c r="F56" s="1">
        <v>55265</v>
      </c>
      <c r="G56" s="55">
        <f t="shared" si="7"/>
        <v>54203</v>
      </c>
      <c r="H56" s="61">
        <f t="shared" si="8"/>
        <v>542.03</v>
      </c>
      <c r="I56" s="12">
        <f t="shared" si="2"/>
        <v>-1.651200118074641</v>
      </c>
      <c r="J56" s="12">
        <f t="shared" si="3"/>
        <v>-2.0681512093426448</v>
      </c>
      <c r="K56" s="12">
        <f t="shared" si="4"/>
        <v>1.9593011456930469</v>
      </c>
    </row>
    <row r="57" spans="1:11" x14ac:dyDescent="0.2">
      <c r="A57" s="11" t="s">
        <v>24</v>
      </c>
      <c r="B57" s="1">
        <v>18786</v>
      </c>
      <c r="C57" s="1">
        <v>18712</v>
      </c>
      <c r="D57" s="1">
        <v>18591</v>
      </c>
      <c r="E57" s="1">
        <v>18636</v>
      </c>
      <c r="F57" s="1">
        <v>19104</v>
      </c>
      <c r="G57" s="55">
        <f t="shared" si="7"/>
        <v>18749</v>
      </c>
      <c r="H57" s="61">
        <f t="shared" si="8"/>
        <v>187.49</v>
      </c>
      <c r="I57" s="12">
        <f t="shared" si="2"/>
        <v>-0.84271161128593519</v>
      </c>
      <c r="J57" s="12">
        <f t="shared" si="3"/>
        <v>-0.60269881060324337</v>
      </c>
      <c r="K57" s="12">
        <f t="shared" si="4"/>
        <v>1.8934343164968794</v>
      </c>
    </row>
    <row r="58" spans="1:11" x14ac:dyDescent="0.2">
      <c r="A58" s="11" t="s">
        <v>55</v>
      </c>
      <c r="B58" s="1">
        <v>36337</v>
      </c>
      <c r="C58" s="1">
        <v>35094</v>
      </c>
      <c r="D58" s="1">
        <v>32922</v>
      </c>
      <c r="E58" s="1">
        <v>32009</v>
      </c>
      <c r="F58" s="1">
        <v>36377</v>
      </c>
      <c r="G58" s="55">
        <f t="shared" si="7"/>
        <v>35715.5</v>
      </c>
      <c r="H58" s="61">
        <f t="shared" si="8"/>
        <v>357.15499999999997</v>
      </c>
      <c r="I58" s="12">
        <f t="shared" si="2"/>
        <v>-7.8215340678416823</v>
      </c>
      <c r="J58" s="12">
        <f t="shared" si="3"/>
        <v>-10.377847153196782</v>
      </c>
      <c r="K58" s="12">
        <f t="shared" si="4"/>
        <v>1.8521370273410724</v>
      </c>
    </row>
    <row r="59" spans="1:11" x14ac:dyDescent="0.2">
      <c r="A59" s="11" t="s">
        <v>18</v>
      </c>
      <c r="B59" s="1">
        <v>7990</v>
      </c>
      <c r="C59" s="1">
        <v>8168</v>
      </c>
      <c r="D59" s="1">
        <v>8457</v>
      </c>
      <c r="E59" s="1">
        <v>8147</v>
      </c>
      <c r="F59" s="1">
        <v>8175</v>
      </c>
      <c r="G59" s="55">
        <f t="shared" si="7"/>
        <v>8079</v>
      </c>
      <c r="H59" s="61">
        <f t="shared" si="8"/>
        <v>80.790000000000006</v>
      </c>
      <c r="I59" s="12">
        <f t="shared" si="2"/>
        <v>4.6787968808020679</v>
      </c>
      <c r="J59" s="12">
        <f t="shared" si="3"/>
        <v>0.84168832776333602</v>
      </c>
      <c r="K59" s="12">
        <f t="shared" si="4"/>
        <v>1.188265874489403</v>
      </c>
    </row>
    <row r="60" spans="1:11" x14ac:dyDescent="0.2">
      <c r="A60" s="11" t="s">
        <v>17</v>
      </c>
      <c r="B60" s="1">
        <v>30045</v>
      </c>
      <c r="C60" s="1">
        <v>31112</v>
      </c>
      <c r="D60" s="1">
        <v>31219</v>
      </c>
      <c r="E60" s="1">
        <v>30994</v>
      </c>
      <c r="F60" s="1">
        <v>30869</v>
      </c>
      <c r="G60" s="55">
        <f t="shared" si="7"/>
        <v>30578.5</v>
      </c>
      <c r="H60" s="61">
        <f t="shared" si="8"/>
        <v>305.78500000000003</v>
      </c>
      <c r="I60" s="12">
        <f t="shared" si="2"/>
        <v>2.0946089572738913</v>
      </c>
      <c r="J60" s="12">
        <f t="shared" si="3"/>
        <v>1.3587978481612879</v>
      </c>
      <c r="K60" s="12">
        <f t="shared" si="4"/>
        <v>0.95001389865427655</v>
      </c>
    </row>
    <row r="61" spans="1:11" x14ac:dyDescent="0.2">
      <c r="A61" s="11" t="s">
        <v>21</v>
      </c>
      <c r="B61" s="1">
        <v>44853</v>
      </c>
      <c r="C61" s="1">
        <v>44847</v>
      </c>
      <c r="D61" s="1">
        <v>44786</v>
      </c>
      <c r="E61" s="1">
        <v>44601</v>
      </c>
      <c r="F61" s="1">
        <v>45209</v>
      </c>
      <c r="G61" s="55">
        <f t="shared" si="7"/>
        <v>44850</v>
      </c>
      <c r="H61" s="61">
        <f t="shared" si="8"/>
        <v>448.5</v>
      </c>
      <c r="I61" s="12">
        <f t="shared" si="2"/>
        <v>-0.14269788182831178</v>
      </c>
      <c r="J61" s="12">
        <f t="shared" si="3"/>
        <v>-0.55518394648829883</v>
      </c>
      <c r="K61" s="12">
        <f t="shared" si="4"/>
        <v>0.80044593088071281</v>
      </c>
    </row>
    <row r="62" spans="1:11" x14ac:dyDescent="0.2">
      <c r="A62" s="11" t="s">
        <v>20</v>
      </c>
      <c r="B62" s="1">
        <v>46283</v>
      </c>
      <c r="C62" s="1">
        <v>46311</v>
      </c>
      <c r="D62" s="1">
        <v>46085</v>
      </c>
      <c r="E62" s="1">
        <v>45940</v>
      </c>
      <c r="F62" s="1">
        <v>46624</v>
      </c>
      <c r="G62" s="55">
        <f t="shared" ref="G62:G84" si="9">SUM(B62+C62)/2</f>
        <v>46297</v>
      </c>
      <c r="H62" s="61">
        <f t="shared" ref="H62:H84" si="10">G62/100</f>
        <v>462.97</v>
      </c>
      <c r="I62" s="12">
        <f t="shared" si="2"/>
        <v>-0.45791303972180231</v>
      </c>
      <c r="J62" s="12">
        <f t="shared" si="3"/>
        <v>-0.7711082791541628</v>
      </c>
      <c r="K62" s="12">
        <f t="shared" si="4"/>
        <v>0.70630926409917549</v>
      </c>
    </row>
    <row r="63" spans="1:11" x14ac:dyDescent="0.2">
      <c r="A63" s="11" t="s">
        <v>84</v>
      </c>
      <c r="B63" s="1">
        <v>335</v>
      </c>
      <c r="C63" s="1">
        <v>324</v>
      </c>
      <c r="D63" s="1">
        <v>364</v>
      </c>
      <c r="E63" s="1">
        <v>314</v>
      </c>
      <c r="F63" s="1">
        <v>331</v>
      </c>
      <c r="G63" s="55">
        <f t="shared" si="9"/>
        <v>329.5</v>
      </c>
      <c r="H63" s="61">
        <f t="shared" si="10"/>
        <v>3.2949999999999999</v>
      </c>
      <c r="I63" s="12">
        <f t="shared" si="2"/>
        <v>10.470409711684368</v>
      </c>
      <c r="J63" s="12">
        <f t="shared" si="3"/>
        <v>-4.7040971168436982</v>
      </c>
      <c r="K63" s="12">
        <f t="shared" si="4"/>
        <v>0.45523520485583902</v>
      </c>
    </row>
    <row r="64" spans="1:11" x14ac:dyDescent="0.2">
      <c r="A64" s="11" t="s">
        <v>10</v>
      </c>
      <c r="B64" s="1">
        <v>238345</v>
      </c>
      <c r="C64" s="1">
        <v>239591</v>
      </c>
      <c r="D64" s="1">
        <v>239552</v>
      </c>
      <c r="E64" s="1">
        <v>237160</v>
      </c>
      <c r="F64" s="1">
        <v>239948</v>
      </c>
      <c r="G64" s="55">
        <f t="shared" si="9"/>
        <v>238968</v>
      </c>
      <c r="H64" s="61">
        <f t="shared" si="10"/>
        <v>2389.6799999999998</v>
      </c>
      <c r="I64" s="12">
        <f t="shared" si="2"/>
        <v>0.24438418533026152</v>
      </c>
      <c r="J64" s="12">
        <f t="shared" si="3"/>
        <v>-0.75658665595392449</v>
      </c>
      <c r="K64" s="12">
        <f t="shared" si="4"/>
        <v>0.41009674935557427</v>
      </c>
    </row>
    <row r="65" spans="1:11" x14ac:dyDescent="0.2">
      <c r="A65" s="11" t="s">
        <v>11</v>
      </c>
      <c r="B65" s="1">
        <v>230031</v>
      </c>
      <c r="C65" s="1">
        <v>231318</v>
      </c>
      <c r="D65" s="1">
        <v>231271</v>
      </c>
      <c r="E65" s="1">
        <v>229068</v>
      </c>
      <c r="F65" s="1">
        <v>231533</v>
      </c>
      <c r="G65" s="55">
        <f t="shared" si="9"/>
        <v>230674.5</v>
      </c>
      <c r="H65" s="61">
        <f t="shared" si="10"/>
        <v>2306.7449999999999</v>
      </c>
      <c r="I65" s="12">
        <f t="shared" si="2"/>
        <v>0.2585894843166443</v>
      </c>
      <c r="J65" s="12">
        <f t="shared" si="3"/>
        <v>-0.69643588693158165</v>
      </c>
      <c r="K65" s="12">
        <f t="shared" si="4"/>
        <v>0.37216944222269888</v>
      </c>
    </row>
    <row r="66" spans="1:11" x14ac:dyDescent="0.2">
      <c r="A66" s="11" t="s">
        <v>33</v>
      </c>
      <c r="B66" s="1">
        <v>8270</v>
      </c>
      <c r="C66" s="1">
        <v>8260</v>
      </c>
      <c r="D66" s="1">
        <v>8357</v>
      </c>
      <c r="E66" s="1">
        <v>8204</v>
      </c>
      <c r="F66" s="1">
        <v>8195</v>
      </c>
      <c r="G66" s="55">
        <f t="shared" si="9"/>
        <v>8265</v>
      </c>
      <c r="H66" s="61">
        <f t="shared" si="10"/>
        <v>82.65</v>
      </c>
      <c r="I66" s="12">
        <f t="shared" si="2"/>
        <v>1.1131276467029636</v>
      </c>
      <c r="J66" s="12">
        <f t="shared" si="3"/>
        <v>-0.73805202661827707</v>
      </c>
      <c r="K66" s="12">
        <f t="shared" si="4"/>
        <v>-0.84694494857835423</v>
      </c>
    </row>
    <row r="67" spans="1:11" x14ac:dyDescent="0.2">
      <c r="A67" s="11" t="s">
        <v>40</v>
      </c>
      <c r="B67" s="1">
        <v>724</v>
      </c>
      <c r="C67" s="1">
        <v>662</v>
      </c>
      <c r="D67" s="1">
        <v>695</v>
      </c>
      <c r="E67" s="1">
        <v>641</v>
      </c>
      <c r="F67" s="1">
        <v>686</v>
      </c>
      <c r="G67" s="55">
        <f t="shared" si="9"/>
        <v>693</v>
      </c>
      <c r="H67" s="61">
        <f t="shared" si="10"/>
        <v>6.93</v>
      </c>
      <c r="I67" s="12">
        <f t="shared" ref="I67:I84" si="11">D67/H67-100</f>
        <v>0.28860028860029274</v>
      </c>
      <c r="J67" s="12">
        <f t="shared" ref="J67:J84" si="12">E67/H67-100</f>
        <v>-7.5036075036074976</v>
      </c>
      <c r="K67" s="12">
        <f t="shared" si="4"/>
        <v>-1.0101010101010104</v>
      </c>
    </row>
    <row r="68" spans="1:11" x14ac:dyDescent="0.2">
      <c r="A68" s="11" t="s">
        <v>32</v>
      </c>
      <c r="B68" s="1">
        <v>19913</v>
      </c>
      <c r="C68" s="1">
        <v>19717</v>
      </c>
      <c r="D68" s="1">
        <v>20061</v>
      </c>
      <c r="E68" s="1">
        <v>19892</v>
      </c>
      <c r="F68" s="1">
        <v>19596</v>
      </c>
      <c r="G68" s="55">
        <f t="shared" si="9"/>
        <v>19815</v>
      </c>
      <c r="H68" s="61">
        <f t="shared" si="10"/>
        <v>198.15</v>
      </c>
      <c r="I68" s="12">
        <f t="shared" si="11"/>
        <v>1.2414837244511716</v>
      </c>
      <c r="J68" s="12">
        <f t="shared" si="12"/>
        <v>0.38859449911683441</v>
      </c>
      <c r="K68" s="12">
        <f t="shared" si="4"/>
        <v>-1.1052233156699458</v>
      </c>
    </row>
    <row r="69" spans="1:11" x14ac:dyDescent="0.2">
      <c r="A69" s="11" t="s">
        <v>6</v>
      </c>
      <c r="B69" s="1">
        <v>291</v>
      </c>
      <c r="C69" s="1">
        <v>286</v>
      </c>
      <c r="D69" s="1">
        <v>275</v>
      </c>
      <c r="E69" s="1">
        <v>267</v>
      </c>
      <c r="F69" s="1">
        <v>283</v>
      </c>
      <c r="G69" s="55">
        <f t="shared" si="9"/>
        <v>288.5</v>
      </c>
      <c r="H69" s="61">
        <f t="shared" si="10"/>
        <v>2.8849999999999998</v>
      </c>
      <c r="I69" s="12">
        <f t="shared" si="11"/>
        <v>-4.6793760831888989</v>
      </c>
      <c r="J69" s="12">
        <f t="shared" si="12"/>
        <v>-7.4523396880415902</v>
      </c>
      <c r="K69" s="12">
        <f t="shared" si="4"/>
        <v>-1.9064124783362075</v>
      </c>
    </row>
    <row r="70" spans="1:11" x14ac:dyDescent="0.2">
      <c r="A70" s="11" t="s">
        <v>30</v>
      </c>
      <c r="B70" s="1">
        <v>5039</v>
      </c>
      <c r="C70" s="1">
        <v>5150</v>
      </c>
      <c r="D70" s="1">
        <v>5155</v>
      </c>
      <c r="E70" s="1">
        <v>4860</v>
      </c>
      <c r="F70" s="1">
        <v>4949</v>
      </c>
      <c r="G70" s="55">
        <f t="shared" si="9"/>
        <v>5094.5</v>
      </c>
      <c r="H70" s="61">
        <f t="shared" si="10"/>
        <v>50.945</v>
      </c>
      <c r="I70" s="12">
        <f t="shared" si="11"/>
        <v>1.1875552065953485</v>
      </c>
      <c r="J70" s="12">
        <f t="shared" si="12"/>
        <v>-4.6030032387869255</v>
      </c>
      <c r="K70" s="12">
        <f t="shared" si="4"/>
        <v>-2.8560211993326163</v>
      </c>
    </row>
    <row r="71" spans="1:11" x14ac:dyDescent="0.2">
      <c r="A71" s="11" t="s">
        <v>12</v>
      </c>
      <c r="B71" s="1">
        <v>5412</v>
      </c>
      <c r="C71" s="1">
        <v>5367</v>
      </c>
      <c r="D71" s="1">
        <v>5352</v>
      </c>
      <c r="E71" s="1">
        <v>5217</v>
      </c>
      <c r="F71" s="1">
        <v>5223</v>
      </c>
      <c r="G71" s="55">
        <f t="shared" si="9"/>
        <v>5389.5</v>
      </c>
      <c r="H71" s="61">
        <f t="shared" si="10"/>
        <v>53.895000000000003</v>
      </c>
      <c r="I71" s="12">
        <f t="shared" si="11"/>
        <v>-0.69579738380184608</v>
      </c>
      <c r="J71" s="12">
        <f t="shared" si="12"/>
        <v>-3.2006679654884493</v>
      </c>
      <c r="K71" s="12">
        <f t="shared" si="4"/>
        <v>-3.0893403840801597</v>
      </c>
    </row>
    <row r="72" spans="1:11" x14ac:dyDescent="0.2">
      <c r="A72" s="11" t="s">
        <v>16</v>
      </c>
      <c r="B72" s="1">
        <v>8257</v>
      </c>
      <c r="C72" s="1">
        <v>8137</v>
      </c>
      <c r="D72" s="1">
        <v>8033</v>
      </c>
      <c r="E72" s="1">
        <v>7793</v>
      </c>
      <c r="F72" s="1">
        <v>7921</v>
      </c>
      <c r="G72" s="55">
        <f t="shared" si="9"/>
        <v>8197</v>
      </c>
      <c r="H72" s="61">
        <f t="shared" si="10"/>
        <v>81.97</v>
      </c>
      <c r="I72" s="12">
        <f t="shared" si="11"/>
        <v>-2.0007319751128421</v>
      </c>
      <c r="J72" s="12">
        <f t="shared" si="12"/>
        <v>-4.9286324264975008</v>
      </c>
      <c r="K72" s="12">
        <f t="shared" ref="K72:K84" si="13">F72/H72-100</f>
        <v>-3.3670855190923561</v>
      </c>
    </row>
    <row r="73" spans="1:11" x14ac:dyDescent="0.2">
      <c r="A73" s="11" t="s">
        <v>28</v>
      </c>
      <c r="B73" s="1">
        <v>5326</v>
      </c>
      <c r="C73" s="1">
        <v>5291</v>
      </c>
      <c r="D73" s="1">
        <v>5265</v>
      </c>
      <c r="E73" s="1">
        <v>5379</v>
      </c>
      <c r="F73" s="1">
        <v>5096</v>
      </c>
      <c r="G73" s="55">
        <f t="shared" si="9"/>
        <v>5308.5</v>
      </c>
      <c r="H73" s="61">
        <f t="shared" si="10"/>
        <v>53.085000000000001</v>
      </c>
      <c r="I73" s="12">
        <f t="shared" si="11"/>
        <v>-0.81944051992088873</v>
      </c>
      <c r="J73" s="12">
        <f t="shared" si="12"/>
        <v>1.3280587736648783</v>
      </c>
      <c r="K73" s="12">
        <f t="shared" si="13"/>
        <v>-4.0030140340962674</v>
      </c>
    </row>
    <row r="74" spans="1:11" x14ac:dyDescent="0.2">
      <c r="A74" s="11" t="s">
        <v>26</v>
      </c>
      <c r="B74" s="1">
        <v>1612</v>
      </c>
      <c r="C74" s="1">
        <v>1597</v>
      </c>
      <c r="D74" s="1">
        <v>1546</v>
      </c>
      <c r="E74" s="1">
        <v>1535</v>
      </c>
      <c r="F74" s="1">
        <v>1528</v>
      </c>
      <c r="G74" s="55">
        <f t="shared" si="9"/>
        <v>1604.5</v>
      </c>
      <c r="H74" s="61">
        <f t="shared" si="10"/>
        <v>16.045000000000002</v>
      </c>
      <c r="I74" s="12">
        <f t="shared" si="11"/>
        <v>-3.6459956372701896</v>
      </c>
      <c r="J74" s="12">
        <f t="shared" si="12"/>
        <v>-4.3315674665004735</v>
      </c>
      <c r="K74" s="12">
        <f t="shared" si="13"/>
        <v>-4.7678404487379282</v>
      </c>
    </row>
    <row r="75" spans="1:11" x14ac:dyDescent="0.2">
      <c r="A75" s="11" t="s">
        <v>15</v>
      </c>
      <c r="B75" s="1">
        <v>15948</v>
      </c>
      <c r="C75" s="1">
        <v>15830</v>
      </c>
      <c r="D75" s="1">
        <v>15692</v>
      </c>
      <c r="E75" s="1">
        <v>15072</v>
      </c>
      <c r="F75" s="1">
        <v>14945</v>
      </c>
      <c r="G75" s="55">
        <f t="shared" si="9"/>
        <v>15889</v>
      </c>
      <c r="H75" s="61">
        <f t="shared" si="10"/>
        <v>158.88999999999999</v>
      </c>
      <c r="I75" s="12">
        <f t="shared" si="11"/>
        <v>-1.2398514695701408</v>
      </c>
      <c r="J75" s="12">
        <f t="shared" si="12"/>
        <v>-5.1419220844609441</v>
      </c>
      <c r="K75" s="12">
        <f t="shared" si="13"/>
        <v>-5.9412171942853433</v>
      </c>
    </row>
    <row r="76" spans="1:11" x14ac:dyDescent="0.2">
      <c r="A76" s="11" t="s">
        <v>69</v>
      </c>
      <c r="B76" s="1">
        <v>1464</v>
      </c>
      <c r="C76" s="1">
        <v>1472</v>
      </c>
      <c r="D76" s="1">
        <v>1351</v>
      </c>
      <c r="E76" s="1">
        <v>1342</v>
      </c>
      <c r="F76" s="1">
        <v>1372</v>
      </c>
      <c r="G76" s="55">
        <f t="shared" si="9"/>
        <v>1468</v>
      </c>
      <c r="H76" s="61">
        <f t="shared" si="10"/>
        <v>14.68</v>
      </c>
      <c r="I76" s="12">
        <f t="shared" si="11"/>
        <v>-7.9700272479563949</v>
      </c>
      <c r="J76" s="12">
        <f t="shared" si="12"/>
        <v>-8.5831062670299758</v>
      </c>
      <c r="K76" s="12">
        <f t="shared" si="13"/>
        <v>-6.5395095367847347</v>
      </c>
    </row>
    <row r="77" spans="1:11" x14ac:dyDescent="0.2">
      <c r="A77" s="11" t="s">
        <v>50</v>
      </c>
      <c r="B77" s="1">
        <v>12024</v>
      </c>
      <c r="C77" s="1">
        <v>10702</v>
      </c>
      <c r="D77" s="1">
        <v>10918</v>
      </c>
      <c r="E77" s="1">
        <v>10629</v>
      </c>
      <c r="F77" s="1">
        <v>10562</v>
      </c>
      <c r="G77" s="55">
        <f t="shared" si="9"/>
        <v>11363</v>
      </c>
      <c r="H77" s="61">
        <f t="shared" si="10"/>
        <v>113.63</v>
      </c>
      <c r="I77" s="12">
        <f t="shared" si="11"/>
        <v>-3.9162193082812564</v>
      </c>
      <c r="J77" s="12">
        <f t="shared" si="12"/>
        <v>-6.4595617354571857</v>
      </c>
      <c r="K77" s="12">
        <f t="shared" si="13"/>
        <v>-7.0491947549062672</v>
      </c>
    </row>
    <row r="78" spans="1:11" x14ac:dyDescent="0.2">
      <c r="A78" s="11" t="s">
        <v>51</v>
      </c>
      <c r="B78" s="1">
        <v>12909</v>
      </c>
      <c r="C78" s="1">
        <v>12105</v>
      </c>
      <c r="D78" s="1">
        <v>11890</v>
      </c>
      <c r="E78" s="1">
        <v>11786</v>
      </c>
      <c r="F78" s="1">
        <v>11517</v>
      </c>
      <c r="G78" s="55">
        <f t="shared" si="9"/>
        <v>12507</v>
      </c>
      <c r="H78" s="61">
        <f t="shared" si="10"/>
        <v>125.07</v>
      </c>
      <c r="I78" s="12">
        <f t="shared" si="11"/>
        <v>-4.9332373870632438</v>
      </c>
      <c r="J78" s="12">
        <f t="shared" si="12"/>
        <v>-5.7647717278324109</v>
      </c>
      <c r="K78" s="12">
        <f t="shared" si="13"/>
        <v>-7.9155672823218879</v>
      </c>
    </row>
    <row r="79" spans="1:11" x14ac:dyDescent="0.2">
      <c r="A79" s="11" t="s">
        <v>14</v>
      </c>
      <c r="B79" s="1">
        <v>8861</v>
      </c>
      <c r="C79" s="1">
        <v>8527</v>
      </c>
      <c r="D79" s="1">
        <v>8353</v>
      </c>
      <c r="E79" s="1">
        <v>8296</v>
      </c>
      <c r="F79" s="1">
        <v>7990</v>
      </c>
      <c r="G79" s="55">
        <f t="shared" si="9"/>
        <v>8694</v>
      </c>
      <c r="H79" s="61">
        <f t="shared" si="10"/>
        <v>86.94</v>
      </c>
      <c r="I79" s="12">
        <f t="shared" si="11"/>
        <v>-3.9222452265930485</v>
      </c>
      <c r="J79" s="12">
        <f t="shared" si="12"/>
        <v>-4.5778697952610941</v>
      </c>
      <c r="K79" s="12">
        <f t="shared" si="13"/>
        <v>-8.0975385323211384</v>
      </c>
    </row>
    <row r="80" spans="1:11" x14ac:dyDescent="0.2">
      <c r="A80" s="11" t="s">
        <v>9</v>
      </c>
      <c r="B80" s="1">
        <v>294</v>
      </c>
      <c r="C80" s="1">
        <v>285</v>
      </c>
      <c r="D80" s="1">
        <v>272</v>
      </c>
      <c r="E80" s="1">
        <v>218</v>
      </c>
      <c r="F80" s="1">
        <v>264</v>
      </c>
      <c r="G80" s="55">
        <f t="shared" si="9"/>
        <v>289.5</v>
      </c>
      <c r="H80" s="61">
        <f t="shared" si="10"/>
        <v>2.895</v>
      </c>
      <c r="I80" s="12">
        <f t="shared" si="11"/>
        <v>-6.0449050086355811</v>
      </c>
      <c r="J80" s="8">
        <f t="shared" si="12"/>
        <v>-24.697754749568219</v>
      </c>
      <c r="K80" s="12">
        <f t="shared" si="13"/>
        <v>-8.8082901554404174</v>
      </c>
    </row>
    <row r="81" spans="1:11" x14ac:dyDescent="0.2">
      <c r="A81" s="11" t="s">
        <v>78</v>
      </c>
      <c r="B81" s="1">
        <v>3622</v>
      </c>
      <c r="C81" s="1">
        <v>3373</v>
      </c>
      <c r="D81" s="1">
        <v>3041</v>
      </c>
      <c r="E81" s="1">
        <v>2908</v>
      </c>
      <c r="F81" s="1">
        <v>3141</v>
      </c>
      <c r="G81" s="55">
        <f t="shared" si="9"/>
        <v>3497.5</v>
      </c>
      <c r="H81" s="61">
        <f t="shared" si="10"/>
        <v>34.975000000000001</v>
      </c>
      <c r="I81" s="8">
        <f t="shared" si="11"/>
        <v>-13.052180128663338</v>
      </c>
      <c r="J81" s="8">
        <f t="shared" si="12"/>
        <v>-16.854896354538965</v>
      </c>
      <c r="K81" s="12">
        <f t="shared" si="13"/>
        <v>-10.192994996426023</v>
      </c>
    </row>
    <row r="82" spans="1:11" x14ac:dyDescent="0.2">
      <c r="A82" s="11" t="s">
        <v>54</v>
      </c>
      <c r="B82" s="1">
        <v>20227</v>
      </c>
      <c r="C82" s="1">
        <v>18514</v>
      </c>
      <c r="D82" s="1">
        <v>15899</v>
      </c>
      <c r="E82" s="1">
        <v>14099</v>
      </c>
      <c r="F82" s="1">
        <v>16757</v>
      </c>
      <c r="G82" s="55">
        <f t="shared" si="9"/>
        <v>19370.5</v>
      </c>
      <c r="H82" s="61">
        <f t="shared" si="10"/>
        <v>193.70500000000001</v>
      </c>
      <c r="I82" s="8">
        <f t="shared" si="11"/>
        <v>-17.921581786737576</v>
      </c>
      <c r="J82" s="8">
        <f t="shared" si="12"/>
        <v>-27.214062620995847</v>
      </c>
      <c r="K82" s="8">
        <f t="shared" si="13"/>
        <v>-13.492165922407793</v>
      </c>
    </row>
    <row r="83" spans="1:11" x14ac:dyDescent="0.2">
      <c r="A83" s="11" t="s">
        <v>74</v>
      </c>
      <c r="B83" s="1">
        <v>119</v>
      </c>
      <c r="C83" s="1">
        <v>107</v>
      </c>
      <c r="D83" s="1">
        <v>84</v>
      </c>
      <c r="E83" s="1">
        <v>82</v>
      </c>
      <c r="F83" s="1">
        <v>91</v>
      </c>
      <c r="G83" s="55">
        <f t="shared" si="9"/>
        <v>113</v>
      </c>
      <c r="H83" s="61">
        <f t="shared" si="10"/>
        <v>1.1299999999999999</v>
      </c>
      <c r="I83" s="8">
        <f t="shared" si="11"/>
        <v>-25.663716814159287</v>
      </c>
      <c r="J83" s="8">
        <f t="shared" si="12"/>
        <v>-27.43362831858407</v>
      </c>
      <c r="K83" s="8">
        <f t="shared" si="13"/>
        <v>-19.469026548672559</v>
      </c>
    </row>
    <row r="84" spans="1:11" x14ac:dyDescent="0.2">
      <c r="A84" s="11" t="s">
        <v>8</v>
      </c>
      <c r="B84" s="1">
        <v>674</v>
      </c>
      <c r="C84" s="1">
        <v>584</v>
      </c>
      <c r="D84" s="1">
        <v>523</v>
      </c>
      <c r="E84" s="1">
        <v>511</v>
      </c>
      <c r="F84" s="1">
        <v>506</v>
      </c>
      <c r="G84" s="55">
        <f t="shared" si="9"/>
        <v>629</v>
      </c>
      <c r="H84" s="61">
        <f t="shared" si="10"/>
        <v>6.29</v>
      </c>
      <c r="I84" s="8">
        <f t="shared" si="11"/>
        <v>-16.852146263910967</v>
      </c>
      <c r="J84" s="8">
        <f t="shared" si="12"/>
        <v>-18.759936406995237</v>
      </c>
      <c r="K84" s="8">
        <f t="shared" si="13"/>
        <v>-19.554848966613676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23211-0001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 Roth</cp:lastModifiedBy>
  <dcterms:created xsi:type="dcterms:W3CDTF">2023-11-16T18:31:37Z</dcterms:created>
  <dcterms:modified xsi:type="dcterms:W3CDTF">2024-01-14T10:20:11Z</dcterms:modified>
</cp:coreProperties>
</file>